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X:\1 - JORNALISMO\Alex\trabalho\"/>
    </mc:Choice>
  </mc:AlternateContent>
  <xr:revisionPtr revIDLastSave="0" documentId="8_{2048E84F-48C2-46EB-9C37-7FC657A0D3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triz de Avaliação" sheetId="1" r:id="rId1"/>
    <sheet name="Instruções" sheetId="2" r:id="rId2"/>
  </sheets>
  <definedNames>
    <definedName name="_xlnm.Print_Area" localSheetId="0">'Matriz de Avaliação'!$A$1:$L$158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5" i="1" l="1"/>
  <c r="K145" i="1"/>
  <c r="K144" i="1"/>
  <c r="L144" i="1" s="1"/>
  <c r="F121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116" i="1"/>
  <c r="K117" i="1"/>
  <c r="A22" i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K124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8" i="1"/>
  <c r="K119" i="1"/>
  <c r="K120" i="1"/>
  <c r="K123" i="1"/>
  <c r="K21" i="1"/>
  <c r="A119" i="1" l="1"/>
  <c r="A120" i="1" s="1"/>
  <c r="L146" i="1"/>
  <c r="L147" i="1" s="1"/>
  <c r="K122" i="1"/>
  <c r="K125" i="1" s="1"/>
  <c r="K1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Marlon Alves Cardoso</author>
  </authors>
  <commentList>
    <comment ref="K122" authorId="0" shapeId="0" xr:uid="{FE095E87-B68C-4CCE-9623-79A5B1C6D6D3}">
      <text>
        <r>
          <rPr>
            <b/>
            <sz val="9"/>
            <color indexed="81"/>
            <rFont val="Segoe UI"/>
            <family val="2"/>
          </rPr>
          <t>CASO SEJA NECESSÁRIO, INCLUA MAIS LINHAS CONFORME A QUANTIDADE DE RESIDENTES NOS</t>
        </r>
        <r>
          <rPr>
            <sz val="9"/>
            <color indexed="81"/>
            <rFont val="Segoe UI"/>
            <family val="2"/>
          </rPr>
          <t xml:space="preserve"> </t>
        </r>
        <r>
          <rPr>
            <b/>
            <sz val="9"/>
            <color indexed="81"/>
            <rFont val="Segoe UI"/>
            <family val="2"/>
          </rPr>
          <t>ÚLTIMOS 9 (NOVE) MESES. Ao incluir linhas o faça antes da última linha para atualização da fórmula, renumerando as linhas.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<sst xmlns="http://schemas.openxmlformats.org/spreadsheetml/2006/main" count="112" uniqueCount="105">
  <si>
    <t>PREFEITURA MUNICIPAL DE CURITIBA</t>
  </si>
  <si>
    <t>SECRETARIA MUNICIPAL DE DESENVOLVIMENTO HUMANO (SMDH)</t>
  </si>
  <si>
    <t>1. IDENTIFICAÇÃO DA CTA E DO PERÍODO DE AVALIAÇÃO</t>
  </si>
  <si>
    <t>Razão social da CTA</t>
  </si>
  <si>
    <t>CNPJ</t>
  </si>
  <si>
    <t>Mês/ano de referência</t>
  </si>
  <si>
    <t>Responsável pelo preenchimento</t>
  </si>
  <si>
    <t>Cargo/função</t>
  </si>
  <si>
    <t>Contato (telefone/e-mail)</t>
  </si>
  <si>
    <t>2. TAXA MÉDIA DE PERMANÊNCIA – TMP</t>
  </si>
  <si>
    <t>SPA</t>
  </si>
  <si>
    <t>SOMA DAS PERMANÊNCIAS DOS ACOLHIDOS (EM DIAS)</t>
  </si>
  <si>
    <t>TA</t>
  </si>
  <si>
    <t>TOTAL DE ACOLHIDOS</t>
  </si>
  <si>
    <t>PCE</t>
  </si>
  <si>
    <t>PM</t>
  </si>
  <si>
    <t>TMP</t>
  </si>
  <si>
    <t>TAXA MÉDIA DE PERMANÊNCIA</t>
  </si>
  <si>
    <t>3. OUTROS INDICADORES DA MATRIZ DE DESEMPENHO</t>
  </si>
  <si>
    <t>Pontuação</t>
  </si>
  <si>
    <t>Limite</t>
  </si>
  <si>
    <t>4. DECLARAÇÃO DE DESEMPENHO GERAL DA CTA</t>
  </si>
  <si>
    <t>ORIENTAÇÕES DE PREENCHIMENTO – MATRIZ DE AVALIAÇÃO CTA</t>
  </si>
  <si>
    <t>Resumo técnico extraído do Edital, Termo de Referência e ETP finais.</t>
  </si>
  <si>
    <t>Finalidade</t>
  </si>
  <si>
    <t>Documento destinado à apresentação no credenciamento e à atualização mensal da avaliação de desempenho da CTA, com base nos indicadores previstos no Edital, TR e Decreto Municipal nº 202/2026.</t>
  </si>
  <si>
    <t>Registre todos os acolhidos que passaram pela CTA no período de referência. As fórmulas calculam SPA, TA, PM e TMP automaticamente.</t>
  </si>
  <si>
    <t>Indicadores adicionais</t>
  </si>
  <si>
    <t>Informe apenas quantidades efetivamente comprováveis. A coluna "Pontos" possui cálculo automático limitado ao teto de cada indicador.</t>
  </si>
  <si>
    <t>Comprovação</t>
  </si>
  <si>
    <t>Preenchimento</t>
  </si>
  <si>
    <t>Observação: este arquivo é um instrumento de apoio à análise e à gestão contratual. As condições legais continuam disciplinadas pelo Edital, pelo Termo de Referência e pelos demais anexos aplicáveis.</t>
  </si>
  <si>
    <t>1.1</t>
  </si>
  <si>
    <t>1.2</t>
  </si>
  <si>
    <t>1.3</t>
  </si>
  <si>
    <t>1.4</t>
  </si>
  <si>
    <t>1.5</t>
  </si>
  <si>
    <t>1.6</t>
  </si>
  <si>
    <t>SIGLA DO ELEMENTO DE CÁLCULO</t>
  </si>
  <si>
    <t>CÁUCULOS (AUTOMÁTICOS)</t>
  </si>
  <si>
    <t xml:space="preserve">PERMANÊNCIA MÉDIA </t>
  </si>
  <si>
    <t>Quantidade (Digitar)</t>
  </si>
  <si>
    <t>Pontos                                    (Cálculo Automático)</t>
  </si>
  <si>
    <t>1. Ações de prevenção ao álcool e outras drogas e reconexão de vínculos familiares</t>
  </si>
  <si>
    <t>2. Ações de reinserção social, capacitação para o trabalho e empreendedorismo</t>
  </si>
  <si>
    <t>5 pontos por ação</t>
  </si>
  <si>
    <t>Responsabilizamo-nos pelas informações prestadas, deixando os documentos comprobatórios disponíveis para consulta e verificação.</t>
  </si>
  <si>
    <t>EDITAL DE CREDENCIAMENTO Nº  XXXXX/2026</t>
  </si>
  <si>
    <t>DEPARTAMENTO DE POLÍTICAS PÚBLICAS E PROTEÇÃO DA PESSOA (DHPP)</t>
  </si>
  <si>
    <t>COMUNIDADES TERAPÊUTICAS ACOLHEDORAS</t>
  </si>
  <si>
    <t>Campos em branco destinam-se ao preenchimento pela CTA. Os campos de cálculo possuem fórmulas automáticas. Inclua quantas linhas sejam necessárias para os acolhidos do período avaliado.</t>
  </si>
  <si>
    <t>PERMANÊNCIA COMPLETA ESPERADA (9 MESES)</t>
  </si>
  <si>
    <t>Preencha apenas os campos em branco. Os campos em azul e cinza são fórmulas ou resultados automáticos. Amplie linhas, se necessário, para inclusão de mais acolhidos.</t>
  </si>
  <si>
    <t>(B) TOTAL DE PONTOS DA CTA - OUTROS INDICADORES (CÁLCULO AUTOMÁTICO)</t>
  </si>
  <si>
    <t>TOTALIZAÇÕES (AUTOMÁTICAS)</t>
  </si>
  <si>
    <t>Esse anexo deve ser apresentado para fins de credenciamento e, depois, mensalmente, se credenciada. As informações devem ser evidenciadas com imagens, relatórios, matérias etc. Sujeito a conferência pelo órgão credenciador.</t>
  </si>
  <si>
    <t>Envie lista anonimizada de acolhidos e mantenha disponíveis listas de acolhidos, registros, evidências documentais, imagens e vídeos, como comprovações para apresentação à fiscalização, quando solicitado.</t>
  </si>
  <si>
    <t>TIPO DE AÇÃO</t>
  </si>
  <si>
    <t>DATA</t>
  </si>
  <si>
    <t>NOME DA AÇÃO</t>
  </si>
  <si>
    <t>Nº</t>
  </si>
  <si>
    <t>DESEMPENHO --&gt; PONTOS</t>
  </si>
  <si>
    <t>MATRIZ DE AVALIAÇÃO DE DESEMPENHO QUALITATIVO – COMUNIDADE TERAPÊUTICA ACOLHEDORA (CTA)</t>
  </si>
  <si>
    <t xml:space="preserve">Diante das informações deste formulário matriz de avaliação de desempenho qualitativo, a CTA faz jus ao valor de R$ </t>
  </si>
  <si>
    <t xml:space="preserve">     Curitiba, PMC, SMDH, DHPP, em XXX de XXXXXXXXX de 202X</t>
  </si>
  <si>
    <t>OBS:</t>
  </si>
  <si>
    <r>
      <t xml:space="preserve">a) </t>
    </r>
    <r>
      <rPr>
        <b/>
        <sz val="11"/>
        <color theme="1"/>
        <rFont val="Arial"/>
        <family val="2"/>
      </rPr>
      <t>ATINGIU</t>
    </r>
    <r>
      <rPr>
        <sz val="11"/>
        <color theme="1"/>
        <rFont val="Arial"/>
        <family val="2"/>
      </rPr>
      <t xml:space="preserve"> o total de pontos apurados na presente matriz, </t>
    </r>
    <r>
      <rPr>
        <b/>
        <sz val="11"/>
        <color theme="1"/>
        <rFont val="Arial"/>
        <family val="2"/>
      </rPr>
      <t>FAZENDO JUS</t>
    </r>
    <r>
      <rPr>
        <sz val="11"/>
        <color theme="1"/>
        <rFont val="Arial"/>
        <family val="2"/>
      </rPr>
      <t xml:space="preserve"> à parcela variável, conforme verificação documental e critérios do credenciamento. </t>
    </r>
  </si>
  <si>
    <r>
      <t xml:space="preserve">b) </t>
    </r>
    <r>
      <rPr>
        <b/>
        <sz val="11"/>
        <color theme="1"/>
        <rFont val="Arial"/>
        <family val="2"/>
      </rPr>
      <t xml:space="preserve">NÃO ATINGIU </t>
    </r>
    <r>
      <rPr>
        <sz val="11"/>
        <color theme="1"/>
        <rFont val="Arial"/>
        <family val="2"/>
      </rPr>
      <t xml:space="preserve">o total de pontos apurados na presente matriz, </t>
    </r>
    <r>
      <rPr>
        <b/>
        <sz val="11"/>
        <color theme="1"/>
        <rFont val="Arial"/>
        <family val="2"/>
      </rPr>
      <t>NÃO FAZENDO JUS</t>
    </r>
    <r>
      <rPr>
        <sz val="11"/>
        <color theme="1"/>
        <rFont val="Arial"/>
        <family val="2"/>
      </rPr>
      <t xml:space="preserve"> à parcela variável, conforme verificação documental e critérios do credenciamento. </t>
    </r>
  </si>
  <si>
    <t>(A + B) TOTAL GERAL (CÁLCULO AUTOMÁTICO, sendo &gt; = 40 Faz jus à parcela variável)</t>
  </si>
  <si>
    <r>
      <t>(A) TOTAL DE PONTOS TMP (</t>
    </r>
    <r>
      <rPr>
        <b/>
        <u/>
        <sz val="10"/>
        <color theme="3"/>
        <rFont val="Arial"/>
        <family val="2"/>
      </rPr>
      <t>SELECIONAR</t>
    </r>
    <r>
      <rPr>
        <b/>
        <sz val="10"/>
        <color theme="3"/>
        <rFont val="Arial"/>
        <family val="2"/>
      </rPr>
      <t xml:space="preserve"> CONFORME RESULTADO TMP</t>
    </r>
  </si>
  <si>
    <t xml:space="preserve">≥ 0,80 </t>
  </si>
  <si>
    <t xml:space="preserve">≤ 0,49 </t>
  </si>
  <si>
    <t>0,50 ≤ TMP &lt; 0,59</t>
  </si>
  <si>
    <t>0,60 ≤ TMP &lt; 0,79</t>
  </si>
  <si>
    <t>AÇÃO</t>
  </si>
  <si>
    <t>PREV</t>
  </si>
  <si>
    <t>REINS</t>
  </si>
  <si>
    <t>5 PONTOS</t>
  </si>
  <si>
    <t>PONTOS</t>
  </si>
  <si>
    <t>TOTAL</t>
  </si>
  <si>
    <t>QTD. MÁX.</t>
  </si>
  <si>
    <r>
      <rPr>
        <b/>
        <sz val="10"/>
        <color theme="1"/>
        <rFont val="Arial"/>
        <family val="2"/>
      </rPr>
      <t>Anexar</t>
    </r>
    <r>
      <rPr>
        <sz val="10"/>
        <color theme="1"/>
        <rFont val="Arial"/>
        <family val="2"/>
      </rPr>
      <t>: 1) Listagem de residentes, com data de acolhimento e alta/transferência; 2) Imagens, links e vídeos outros documentos que comprovem ações preventivas; 3) Imagens, links, vídeos e outros documentos que comprovem ações de reinserção.</t>
    </r>
  </si>
  <si>
    <t>DESCRITIVO DA AÇÃO</t>
  </si>
  <si>
    <t>QTDE. PARTICIPANTES</t>
  </si>
  <si>
    <t xml:space="preserve">Declaro (amos), para fins de concessão da parcela variável prevista no Decreto Municipal nº 202/2026, que a CTA analisada: </t>
  </si>
  <si>
    <t xml:space="preserve">referentes ao pagamento de </t>
  </si>
  <si>
    <t>vagas/diárias de residentes transitórios encaminhados por esta Municipalidade no período de análise.</t>
  </si>
  <si>
    <t>[PREENCHER]</t>
  </si>
  <si>
    <t>Assinaturas</t>
  </si>
  <si>
    <t>[MESES/DIAS]</t>
  </si>
  <si>
    <t>MASCULINO</t>
  </si>
  <si>
    <t>FEMININO</t>
  </si>
  <si>
    <t>OUTRO</t>
  </si>
  <si>
    <t>TOTAL CREDENCIADOS</t>
  </si>
  <si>
    <r>
      <t xml:space="preserve">Sexo </t>
    </r>
    <r>
      <rPr>
        <sz val="10"/>
        <color theme="1"/>
        <rFont val="Arial"/>
        <family val="2"/>
      </rPr>
      <t>(Selecione)</t>
    </r>
  </si>
  <si>
    <r>
      <t xml:space="preserve">Credenciado  </t>
    </r>
    <r>
      <rPr>
        <sz val="10"/>
        <color theme="1"/>
        <rFont val="Arial"/>
        <family val="2"/>
      </rPr>
      <t>(Selecione)</t>
    </r>
  </si>
  <si>
    <r>
      <t xml:space="preserve">Data de acolhimento                                          </t>
    </r>
    <r>
      <rPr>
        <sz val="10"/>
        <color theme="1"/>
        <rFont val="Arial"/>
        <family val="2"/>
      </rPr>
      <t>(Digite - 00/00/0000)</t>
    </r>
  </si>
  <si>
    <r>
      <t xml:space="preserve">Data de alta                                                                </t>
    </r>
    <r>
      <rPr>
        <sz val="10"/>
        <color theme="1"/>
        <rFont val="Arial"/>
        <family val="2"/>
      </rPr>
      <t>(Digitação - 00/00/0000)</t>
    </r>
  </si>
  <si>
    <r>
      <t xml:space="preserve">Permanência (em dias)                                  </t>
    </r>
    <r>
      <rPr>
        <sz val="10"/>
        <color theme="1"/>
        <rFont val="Arial"/>
        <family val="2"/>
      </rPr>
      <t>(Não Preencha - cálculo automático)</t>
    </r>
  </si>
  <si>
    <r>
      <t xml:space="preserve">Nome do Acolhido </t>
    </r>
    <r>
      <rPr>
        <sz val="10"/>
        <color theme="1"/>
        <rFont val="Arial"/>
        <family val="2"/>
      </rPr>
      <t>(Preencha com o nome completo)</t>
    </r>
  </si>
  <si>
    <t>PREVENÇÃO</t>
  </si>
  <si>
    <t>REINSERÇÃO</t>
  </si>
  <si>
    <t>Niome, matrícula, Gestor do Contrato</t>
  </si>
  <si>
    <t>Nome, matrícula, Fiscal do Contrato</t>
  </si>
  <si>
    <t>ANEXO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</si>
</sst>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7" x14ac:knownFonts="1">
    <font>
      <sz val="11"/>
      <color theme="1"/>
      <name val="Calibri"/>
      <family val="2"/>
      <scheme val="minor"/>
    </font>
    <font>
      <b/>
      <sz val="11"/>
      <color rgb="FF1F1F1F"/>
      <name val="Arial"/>
      <family val="2"/>
    </font>
    <font>
      <sz val="11"/>
      <color rgb="FF000000"/>
      <name val="Arial"/>
      <family val="2"/>
    </font>
    <font>
      <b/>
      <sz val="11"/>
      <color rgb="FF1F4E78"/>
      <name val="Arial"/>
      <family val="2"/>
    </font>
    <font>
      <i/>
      <sz val="10"/>
      <color rgb="FF444444"/>
      <name val="Arial"/>
      <family val="2"/>
    </font>
    <font>
      <b/>
      <sz val="11"/>
      <color theme="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2"/>
      <color rgb="FF000000"/>
      <name val="Arial"/>
      <family val="2"/>
    </font>
    <font>
      <b/>
      <sz val="11"/>
      <color rgb="FF1F4E78"/>
      <name val="Arial"/>
      <family val="2"/>
    </font>
    <font>
      <sz val="10"/>
      <color rgb="FF1F4E78"/>
      <name val="Arial"/>
      <family val="2"/>
    </font>
    <font>
      <b/>
      <sz val="10"/>
      <color rgb="FF444444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14"/>
      <name val="Arial"/>
      <family val="2"/>
    </font>
    <font>
      <b/>
      <sz val="10"/>
      <color theme="3" tint="-0.249977111117893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000000"/>
      <name val="Arial"/>
      <family val="2"/>
    </font>
    <font>
      <b/>
      <sz val="11"/>
      <color theme="3" tint="-0.249977111117893"/>
      <name val="Arial"/>
      <family val="2"/>
    </font>
    <font>
      <b/>
      <sz val="14"/>
      <color theme="3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2"/>
      <color theme="3" tint="-0.249977111117893"/>
      <name val="Arial"/>
      <family val="2"/>
    </font>
    <font>
      <b/>
      <sz val="10"/>
      <color theme="3"/>
      <name val="Arial"/>
      <family val="2"/>
    </font>
    <font>
      <b/>
      <sz val="12"/>
      <name val="Arial"/>
      <family val="2"/>
    </font>
    <font>
      <b/>
      <u/>
      <sz val="10"/>
      <color theme="3"/>
      <name val="Arial"/>
      <family val="2"/>
    </font>
    <font>
      <b/>
      <sz val="10"/>
      <color rgb="FF1F4E78"/>
      <name val="Arial"/>
      <family val="2"/>
    </font>
    <font>
      <b/>
      <sz val="10"/>
      <color theme="1"/>
      <name val="Arial"/>
      <family val="2"/>
    </font>
    <font>
      <b/>
      <sz val="12"/>
      <color rgb="FF444444"/>
      <name val="Arial"/>
      <family val="2"/>
    </font>
    <font>
      <i/>
      <sz val="9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EAF2F8"/>
      </patternFill>
    </fill>
    <fill>
      <patternFill patternType="solid">
        <fgColor rgb="FFF3F3F3"/>
      </patternFill>
    </fill>
    <fill>
      <patternFill patternType="solid">
        <fgColor rgb="FFFFFFFF"/>
      </patternFill>
    </fill>
    <fill>
      <patternFill patternType="solid">
        <fgColor rgb="FFF8F8F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rgb="FF7F7F7F"/>
      </bottom>
      <diagonal/>
    </border>
    <border>
      <left/>
      <right style="medium">
        <color indexed="64"/>
      </right>
      <top/>
      <bottom style="thin">
        <color rgb="FF7F7F7F"/>
      </bottom>
      <diagonal/>
    </border>
    <border>
      <left/>
      <right style="medium">
        <color indexed="64"/>
      </right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 style="thin">
        <color rgb="FF7F7F7F"/>
      </top>
      <bottom/>
      <diagonal/>
    </border>
    <border>
      <left style="medium">
        <color indexed="64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thin">
        <color rgb="FF7F7F7F"/>
      </top>
      <bottom/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/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7F7F7F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/>
      <bottom style="thin">
        <color rgb="FF7F7F7F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rgb="FF7F7F7F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</borders>
  <cellStyleXfs count="1">
    <xf numFmtId="0" fontId="0" fillId="0" borderId="0"/>
  </cellStyleXfs>
  <cellXfs count="191">
    <xf numFmtId="0" fontId="0" fillId="0" borderId="0" xfId="0"/>
    <xf numFmtId="0" fontId="16" fillId="0" borderId="0" xfId="0" applyFont="1"/>
    <xf numFmtId="14" fontId="5" fillId="10" borderId="2" xfId="0" applyNumberFormat="1" applyFont="1" applyFill="1" applyBorder="1" applyAlignment="1" applyProtection="1">
      <alignment vertical="center"/>
      <protection locked="0"/>
    </xf>
    <xf numFmtId="0" fontId="5" fillId="10" borderId="2" xfId="0" applyFont="1" applyFill="1" applyBorder="1" applyAlignment="1" applyProtection="1">
      <alignment vertical="center"/>
      <protection locked="0"/>
    </xf>
    <xf numFmtId="0" fontId="17" fillId="0" borderId="32" xfId="0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0" borderId="11" xfId="0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0" borderId="16" xfId="0" applyFont="1" applyBorder="1"/>
    <xf numFmtId="0" fontId="17" fillId="0" borderId="17" xfId="0" applyFont="1" applyBorder="1"/>
    <xf numFmtId="0" fontId="17" fillId="0" borderId="18" xfId="0" applyFont="1" applyBorder="1"/>
    <xf numFmtId="0" fontId="17" fillId="0" borderId="0" xfId="0" applyFont="1"/>
    <xf numFmtId="0" fontId="17" fillId="0" borderId="19" xfId="0" applyFont="1" applyBorder="1"/>
    <xf numFmtId="0" fontId="18" fillId="0" borderId="0" xfId="0" applyFont="1"/>
    <xf numFmtId="0" fontId="19" fillId="0" borderId="0" xfId="0" applyFont="1"/>
    <xf numFmtId="0" fontId="17" fillId="0" borderId="20" xfId="0" applyFont="1" applyBorder="1"/>
    <xf numFmtId="0" fontId="20" fillId="0" borderId="0" xfId="0" applyFont="1"/>
    <xf numFmtId="0" fontId="17" fillId="0" borderId="0" xfId="0" applyFont="1" applyAlignment="1">
      <alignment horizontal="left" vertical="center"/>
    </xf>
    <xf numFmtId="0" fontId="28" fillId="0" borderId="19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8" fillId="0" borderId="20" xfId="0" applyFont="1" applyBorder="1" applyAlignment="1">
      <alignment vertical="center"/>
    </xf>
    <xf numFmtId="0" fontId="28" fillId="0" borderId="21" xfId="0" applyFont="1" applyBorder="1" applyAlignment="1">
      <alignment vertical="center"/>
    </xf>
    <xf numFmtId="0" fontId="28" fillId="0" borderId="12" xfId="0" applyFont="1" applyBorder="1" applyAlignment="1">
      <alignment vertical="center"/>
    </xf>
    <xf numFmtId="0" fontId="28" fillId="0" borderId="22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9" borderId="28" xfId="0" applyFont="1" applyFill="1" applyBorder="1"/>
    <xf numFmtId="0" fontId="17" fillId="0" borderId="28" xfId="0" applyFont="1" applyBorder="1" applyAlignment="1">
      <alignment horizontal="center"/>
    </xf>
    <xf numFmtId="0" fontId="20" fillId="0" borderId="0" xfId="0" applyFont="1" applyAlignment="1">
      <alignment vertical="center"/>
    </xf>
    <xf numFmtId="0" fontId="26" fillId="9" borderId="11" xfId="0" applyFont="1" applyFill="1" applyBorder="1" applyAlignment="1">
      <alignment horizontal="center"/>
    </xf>
    <xf numFmtId="0" fontId="20" fillId="12" borderId="18" xfId="0" applyFont="1" applyFill="1" applyBorder="1" applyAlignment="1">
      <alignment horizontal="center"/>
    </xf>
    <xf numFmtId="0" fontId="20" fillId="12" borderId="37" xfId="0" applyFont="1" applyFill="1" applyBorder="1" applyAlignment="1">
      <alignment horizontal="center"/>
    </xf>
    <xf numFmtId="0" fontId="26" fillId="10" borderId="27" xfId="0" applyFont="1" applyFill="1" applyBorder="1" applyAlignment="1">
      <alignment vertical="center"/>
    </xf>
    <xf numFmtId="0" fontId="26" fillId="10" borderId="2" xfId="0" applyFont="1" applyFill="1" applyBorder="1" applyAlignment="1">
      <alignment horizontal="center" vertical="center"/>
    </xf>
    <xf numFmtId="0" fontId="26" fillId="10" borderId="7" xfId="0" applyFont="1" applyFill="1" applyBorder="1" applyAlignment="1">
      <alignment horizontal="center" vertical="center"/>
    </xf>
    <xf numFmtId="0" fontId="26" fillId="10" borderId="25" xfId="0" applyFont="1" applyFill="1" applyBorder="1" applyAlignment="1">
      <alignment vertical="center"/>
    </xf>
    <xf numFmtId="0" fontId="27" fillId="0" borderId="0" xfId="0" applyFont="1"/>
    <xf numFmtId="0" fontId="26" fillId="10" borderId="27" xfId="0" applyFont="1" applyFill="1" applyBorder="1" applyAlignment="1">
      <alignment horizontal="center" vertical="center"/>
    </xf>
    <xf numFmtId="1" fontId="17" fillId="6" borderId="30" xfId="0" applyNumberFormat="1" applyFont="1" applyFill="1" applyBorder="1" applyAlignment="1">
      <alignment horizontal="center"/>
    </xf>
    <xf numFmtId="0" fontId="17" fillId="0" borderId="0" xfId="0" applyFont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28" fillId="0" borderId="16" xfId="0" applyFont="1" applyBorder="1"/>
    <xf numFmtId="0" fontId="17" fillId="0" borderId="17" xfId="0" applyFont="1" applyBorder="1" applyAlignment="1">
      <alignment horizontal="left" vertical="top" wrapText="1"/>
    </xf>
    <xf numFmtId="0" fontId="28" fillId="0" borderId="19" xfId="0" applyFont="1" applyBorder="1"/>
    <xf numFmtId="0" fontId="20" fillId="0" borderId="20" xfId="0" applyFont="1" applyBorder="1"/>
    <xf numFmtId="0" fontId="17" fillId="0" borderId="35" xfId="0" applyFont="1" applyBorder="1"/>
    <xf numFmtId="0" fontId="17" fillId="0" borderId="36" xfId="0" applyFont="1" applyBorder="1"/>
    <xf numFmtId="0" fontId="17" fillId="0" borderId="37" xfId="0" applyFont="1" applyBorder="1"/>
    <xf numFmtId="0" fontId="5" fillId="10" borderId="25" xfId="0" applyFont="1" applyFill="1" applyBorder="1" applyAlignment="1" applyProtection="1">
      <alignment horizontal="center" vertical="center"/>
      <protection locked="0"/>
    </xf>
    <xf numFmtId="0" fontId="10" fillId="9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vertical="center"/>
    </xf>
    <xf numFmtId="14" fontId="20" fillId="0" borderId="0" xfId="0" applyNumberFormat="1" applyFont="1" applyAlignment="1">
      <alignment vertical="center"/>
    </xf>
    <xf numFmtId="0" fontId="20" fillId="0" borderId="19" xfId="0" applyFont="1" applyBorder="1" applyProtection="1">
      <protection locked="0"/>
    </xf>
    <xf numFmtId="0" fontId="20" fillId="0" borderId="0" xfId="0" applyFont="1" applyProtection="1">
      <protection locked="0"/>
    </xf>
    <xf numFmtId="0" fontId="20" fillId="0" borderId="20" xfId="0" applyFont="1" applyBorder="1" applyProtection="1">
      <protection locked="0"/>
    </xf>
    <xf numFmtId="0" fontId="17" fillId="0" borderId="19" xfId="0" applyFont="1" applyBorder="1" applyProtection="1">
      <protection locked="0"/>
    </xf>
    <xf numFmtId="0" fontId="17" fillId="0" borderId="0" xfId="0" applyFont="1" applyProtection="1">
      <protection locked="0"/>
    </xf>
    <xf numFmtId="0" fontId="17" fillId="0" borderId="20" xfId="0" applyFont="1" applyBorder="1" applyProtection="1">
      <protection locked="0"/>
    </xf>
    <xf numFmtId="0" fontId="20" fillId="9" borderId="0" xfId="0" applyFont="1" applyFill="1" applyAlignment="1" applyProtection="1">
      <alignment horizontal="center" vertical="center"/>
      <protection locked="0"/>
    </xf>
    <xf numFmtId="0" fontId="20" fillId="9" borderId="18" xfId="0" applyFont="1" applyFill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 applyProtection="1">
      <alignment vertical="center" wrapText="1"/>
      <protection locked="0"/>
    </xf>
    <xf numFmtId="0" fontId="23" fillId="8" borderId="10" xfId="0" applyFont="1" applyFill="1" applyBorder="1" applyAlignment="1">
      <alignment vertical="center"/>
    </xf>
    <xf numFmtId="0" fontId="23" fillId="8" borderId="7" xfId="0" applyFont="1" applyFill="1" applyBorder="1" applyAlignment="1">
      <alignment vertical="center"/>
    </xf>
    <xf numFmtId="0" fontId="23" fillId="8" borderId="8" xfId="0" applyFont="1" applyFill="1" applyBorder="1" applyAlignment="1">
      <alignment vertical="center"/>
    </xf>
    <xf numFmtId="0" fontId="17" fillId="0" borderId="8" xfId="0" applyFont="1" applyBorder="1" applyAlignment="1" applyProtection="1">
      <alignment horizontal="center"/>
      <protection locked="0"/>
    </xf>
    <xf numFmtId="0" fontId="17" fillId="0" borderId="0" xfId="0" applyFont="1" applyAlignment="1">
      <alignment horizontal="left"/>
    </xf>
    <xf numFmtId="1" fontId="29" fillId="6" borderId="7" xfId="0" applyNumberFormat="1" applyFont="1" applyFill="1" applyBorder="1" applyAlignment="1">
      <alignment horizontal="center" vertical="center"/>
    </xf>
    <xf numFmtId="0" fontId="27" fillId="10" borderId="7" xfId="0" applyFont="1" applyFill="1" applyBorder="1" applyAlignment="1" applyProtection="1">
      <alignment horizontal="center" vertical="center"/>
      <protection locked="0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1" fontId="31" fillId="6" borderId="30" xfId="0" applyNumberFormat="1" applyFont="1" applyFill="1" applyBorder="1" applyAlignment="1">
      <alignment horizontal="center" vertical="center" wrapText="1"/>
    </xf>
    <xf numFmtId="1" fontId="14" fillId="6" borderId="25" xfId="0" applyNumberFormat="1" applyFont="1" applyFill="1" applyBorder="1" applyAlignment="1">
      <alignment horizontal="center" vertical="center" wrapText="1"/>
    </xf>
    <xf numFmtId="0" fontId="26" fillId="12" borderId="0" xfId="0" applyFont="1" applyFill="1" applyAlignment="1">
      <alignment horizontal="center"/>
    </xf>
    <xf numFmtId="0" fontId="26" fillId="9" borderId="0" xfId="0" applyFont="1" applyFill="1" applyAlignment="1">
      <alignment horizontal="center"/>
    </xf>
    <xf numFmtId="0" fontId="27" fillId="9" borderId="0" xfId="0" applyFont="1" applyFill="1" applyAlignment="1">
      <alignment horizontal="center"/>
    </xf>
    <xf numFmtId="0" fontId="20" fillId="12" borderId="0" xfId="0" applyFont="1" applyFill="1" applyAlignment="1">
      <alignment horizontal="center"/>
    </xf>
    <xf numFmtId="0" fontId="26" fillId="9" borderId="34" xfId="0" applyFont="1" applyFill="1" applyBorder="1" applyAlignment="1">
      <alignment horizontal="center"/>
    </xf>
    <xf numFmtId="0" fontId="20" fillId="8" borderId="1" xfId="0" applyFont="1" applyFill="1" applyBorder="1" applyAlignment="1">
      <alignment horizontal="center" vertical="center" wrapText="1"/>
    </xf>
    <xf numFmtId="0" fontId="20" fillId="8" borderId="9" xfId="0" applyFont="1" applyFill="1" applyBorder="1"/>
    <xf numFmtId="0" fontId="33" fillId="9" borderId="1" xfId="0" applyFont="1" applyFill="1" applyBorder="1" applyAlignment="1">
      <alignment horizontal="center" vertical="center" wrapText="1"/>
    </xf>
    <xf numFmtId="0" fontId="20" fillId="9" borderId="7" xfId="0" applyFont="1" applyFill="1" applyBorder="1" applyAlignment="1">
      <alignment horizontal="center"/>
    </xf>
    <xf numFmtId="0" fontId="20" fillId="9" borderId="8" xfId="0" applyFont="1" applyFill="1" applyBorder="1" applyAlignment="1">
      <alignment horizontal="center"/>
    </xf>
    <xf numFmtId="14" fontId="11" fillId="4" borderId="1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8" xfId="0" applyFont="1" applyBorder="1" applyProtection="1">
      <protection locked="0"/>
    </xf>
    <xf numFmtId="1" fontId="22" fillId="6" borderId="1" xfId="0" applyNumberFormat="1" applyFont="1" applyFill="1" applyBorder="1" applyAlignment="1">
      <alignment horizontal="left" vertical="center" wrapText="1"/>
    </xf>
    <xf numFmtId="0" fontId="17" fillId="6" borderId="25" xfId="0" applyFont="1" applyFill="1" applyBorder="1"/>
    <xf numFmtId="0" fontId="35" fillId="4" borderId="1" xfId="0" applyFont="1" applyFill="1" applyBorder="1" applyAlignment="1" applyProtection="1">
      <alignment horizontal="center" vertical="center" wrapText="1"/>
      <protection locked="0"/>
    </xf>
    <xf numFmtId="0" fontId="25" fillId="0" borderId="7" xfId="0" applyFont="1" applyBorder="1" applyAlignment="1" applyProtection="1">
      <alignment horizontal="center"/>
      <protection locked="0"/>
    </xf>
    <xf numFmtId="0" fontId="25" fillId="0" borderId="25" xfId="0" applyFont="1" applyBorder="1" applyAlignment="1" applyProtection="1">
      <alignment horizontal="center"/>
      <protection locked="0"/>
    </xf>
    <xf numFmtId="0" fontId="34" fillId="9" borderId="1" xfId="0" applyFont="1" applyFill="1" applyBorder="1" applyAlignment="1">
      <alignment horizontal="center" vertical="center" wrapText="1"/>
    </xf>
    <xf numFmtId="0" fontId="34" fillId="9" borderId="26" xfId="0" applyFont="1" applyFill="1" applyBorder="1"/>
    <xf numFmtId="0" fontId="34" fillId="9" borderId="4" xfId="0" applyFont="1" applyFill="1" applyBorder="1"/>
    <xf numFmtId="0" fontId="34" fillId="9" borderId="24" xfId="0" applyFont="1" applyFill="1" applyBorder="1"/>
    <xf numFmtId="0" fontId="11" fillId="4" borderId="1" xfId="0" applyFont="1" applyFill="1" applyBorder="1" applyAlignment="1" applyProtection="1">
      <alignment horizontal="left" vertical="center" wrapText="1"/>
      <protection locked="0"/>
    </xf>
    <xf numFmtId="0" fontId="17" fillId="0" borderId="7" xfId="0" applyFont="1" applyBorder="1" applyProtection="1">
      <protection locked="0"/>
    </xf>
    <xf numFmtId="0" fontId="8" fillId="6" borderId="1" xfId="0" applyFont="1" applyFill="1" applyBorder="1" applyAlignment="1">
      <alignment horizontal="center" vertical="center" wrapText="1"/>
    </xf>
    <xf numFmtId="0" fontId="25" fillId="6" borderId="25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left" vertical="center"/>
    </xf>
    <xf numFmtId="0" fontId="17" fillId="9" borderId="7" xfId="0" applyFont="1" applyFill="1" applyBorder="1"/>
    <xf numFmtId="0" fontId="17" fillId="9" borderId="8" xfId="0" applyFont="1" applyFill="1" applyBorder="1"/>
    <xf numFmtId="0" fontId="34" fillId="9" borderId="3" xfId="0" applyFont="1" applyFill="1" applyBorder="1"/>
    <xf numFmtId="0" fontId="34" fillId="9" borderId="6" xfId="0" applyFont="1" applyFill="1" applyBorder="1"/>
    <xf numFmtId="0" fontId="23" fillId="8" borderId="10" xfId="0" applyFont="1" applyFill="1" applyBorder="1" applyAlignment="1">
      <alignment horizontal="center" vertical="center"/>
    </xf>
    <xf numFmtId="0" fontId="23" fillId="8" borderId="25" xfId="0" applyFont="1" applyFill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/>
    </xf>
    <xf numFmtId="0" fontId="21" fillId="7" borderId="20" xfId="0" applyFont="1" applyFill="1" applyBorder="1" applyAlignment="1">
      <alignment horizontal="center"/>
    </xf>
    <xf numFmtId="0" fontId="21" fillId="7" borderId="19" xfId="0" applyFont="1" applyFill="1" applyBorder="1" applyAlignment="1">
      <alignment horizontal="center"/>
    </xf>
    <xf numFmtId="0" fontId="5" fillId="7" borderId="28" xfId="0" applyFont="1" applyFill="1" applyBorder="1" applyAlignment="1">
      <alignment vertical="center"/>
    </xf>
    <xf numFmtId="0" fontId="5" fillId="7" borderId="7" xfId="0" applyFont="1" applyFill="1" applyBorder="1" applyAlignment="1">
      <alignment vertical="center"/>
    </xf>
    <xf numFmtId="0" fontId="5" fillId="7" borderId="25" xfId="0" applyFont="1" applyFill="1" applyBorder="1" applyAlignment="1">
      <alignment vertical="center"/>
    </xf>
    <xf numFmtId="0" fontId="5" fillId="7" borderId="40" xfId="0" applyFont="1" applyFill="1" applyBorder="1" applyAlignment="1">
      <alignment vertical="center"/>
    </xf>
    <xf numFmtId="0" fontId="5" fillId="7" borderId="5" xfId="0" applyFont="1" applyFill="1" applyBorder="1" applyAlignment="1">
      <alignment vertical="center"/>
    </xf>
    <xf numFmtId="0" fontId="5" fillId="7" borderId="24" xfId="0" applyFont="1" applyFill="1" applyBorder="1" applyAlignment="1">
      <alignment vertical="center"/>
    </xf>
    <xf numFmtId="0" fontId="28" fillId="0" borderId="42" xfId="0" applyFont="1" applyBorder="1" applyAlignment="1">
      <alignment horizontal="left" vertical="center"/>
    </xf>
    <xf numFmtId="0" fontId="28" fillId="0" borderId="41" xfId="0" applyFont="1" applyBorder="1" applyAlignment="1">
      <alignment horizontal="left" vertical="center"/>
    </xf>
    <xf numFmtId="0" fontId="28" fillId="0" borderId="43" xfId="0" applyFont="1" applyBorder="1" applyAlignment="1">
      <alignment horizontal="left" vertical="center"/>
    </xf>
    <xf numFmtId="164" fontId="8" fillId="6" borderId="1" xfId="0" applyNumberFormat="1" applyFont="1" applyFill="1" applyBorder="1" applyAlignment="1">
      <alignment horizontal="center" vertical="center" wrapText="1"/>
    </xf>
    <xf numFmtId="0" fontId="35" fillId="4" borderId="10" xfId="0" applyFont="1" applyFill="1" applyBorder="1" applyAlignment="1" applyProtection="1">
      <alignment horizontal="center" vertical="center" wrapText="1"/>
      <protection locked="0"/>
    </xf>
    <xf numFmtId="0" fontId="35" fillId="4" borderId="7" xfId="0" applyFont="1" applyFill="1" applyBorder="1" applyAlignment="1" applyProtection="1">
      <alignment horizontal="center" vertical="center" wrapText="1"/>
      <protection locked="0"/>
    </xf>
    <xf numFmtId="0" fontId="35" fillId="4" borderId="25" xfId="0" applyFont="1" applyFill="1" applyBorder="1" applyAlignment="1" applyProtection="1">
      <alignment horizontal="center" vertical="center" wrapText="1"/>
      <protection locked="0"/>
    </xf>
    <xf numFmtId="0" fontId="25" fillId="0" borderId="10" xfId="0" applyFont="1" applyBorder="1" applyAlignment="1" applyProtection="1">
      <alignment horizontal="center"/>
      <protection locked="0"/>
    </xf>
    <xf numFmtId="0" fontId="24" fillId="9" borderId="27" xfId="0" applyFont="1" applyFill="1" applyBorder="1" applyAlignment="1">
      <alignment horizontal="center"/>
    </xf>
    <xf numFmtId="0" fontId="24" fillId="9" borderId="7" xfId="0" applyFont="1" applyFill="1" applyBorder="1" applyAlignment="1">
      <alignment horizontal="center"/>
    </xf>
    <xf numFmtId="0" fontId="24" fillId="9" borderId="8" xfId="0" applyFont="1" applyFill="1" applyBorder="1" applyAlignment="1">
      <alignment horizontal="center"/>
    </xf>
    <xf numFmtId="0" fontId="23" fillId="11" borderId="27" xfId="0" applyFont="1" applyFill="1" applyBorder="1" applyAlignment="1">
      <alignment horizontal="right" vertical="center"/>
    </xf>
    <xf numFmtId="0" fontId="23" fillId="11" borderId="7" xfId="0" applyFont="1" applyFill="1" applyBorder="1" applyAlignment="1">
      <alignment horizontal="right" vertical="center"/>
    </xf>
    <xf numFmtId="0" fontId="23" fillId="11" borderId="8" xfId="0" applyFont="1" applyFill="1" applyBorder="1" applyAlignment="1">
      <alignment horizontal="right" vertical="center"/>
    </xf>
    <xf numFmtId="0" fontId="15" fillId="9" borderId="27" xfId="0" applyFont="1" applyFill="1" applyBorder="1" applyAlignment="1">
      <alignment horizontal="left" vertical="center" wrapText="1"/>
    </xf>
    <xf numFmtId="0" fontId="15" fillId="9" borderId="7" xfId="0" applyFont="1" applyFill="1" applyBorder="1" applyAlignment="1">
      <alignment horizontal="left" vertical="center" wrapText="1"/>
    </xf>
    <xf numFmtId="0" fontId="15" fillId="9" borderId="8" xfId="0" applyFont="1" applyFill="1" applyBorder="1" applyAlignment="1">
      <alignment horizontal="left" vertical="center" wrapText="1"/>
    </xf>
    <xf numFmtId="0" fontId="20" fillId="8" borderId="29" xfId="0" applyFont="1" applyFill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20" fillId="8" borderId="23" xfId="0" applyFont="1" applyFill="1" applyBorder="1" applyAlignment="1">
      <alignment horizontal="center" vertical="center" wrapText="1"/>
    </xf>
    <xf numFmtId="0" fontId="20" fillId="8" borderId="5" xfId="0" applyFont="1" applyFill="1" applyBorder="1" applyAlignment="1">
      <alignment horizontal="center" vertical="center" wrapText="1"/>
    </xf>
    <xf numFmtId="0" fontId="20" fillId="8" borderId="6" xfId="0" applyFont="1" applyFill="1" applyBorder="1" applyAlignment="1">
      <alignment horizontal="center" vertical="center" wrapText="1"/>
    </xf>
    <xf numFmtId="1" fontId="8" fillId="6" borderId="1" xfId="0" applyNumberFormat="1" applyFont="1" applyFill="1" applyBorder="1" applyAlignment="1">
      <alignment horizontal="center" vertical="center" wrapText="1"/>
    </xf>
    <xf numFmtId="0" fontId="20" fillId="8" borderId="30" xfId="0" applyFont="1" applyFill="1" applyBorder="1" applyAlignment="1">
      <alignment horizontal="center" vertical="center" wrapText="1"/>
    </xf>
    <xf numFmtId="0" fontId="20" fillId="8" borderId="31" xfId="0" applyFont="1" applyFill="1" applyBorder="1"/>
    <xf numFmtId="2" fontId="8" fillId="6" borderId="1" xfId="0" applyNumberFormat="1" applyFont="1" applyFill="1" applyBorder="1" applyAlignment="1">
      <alignment horizontal="center" vertical="center" wrapText="1"/>
    </xf>
    <xf numFmtId="0" fontId="17" fillId="0" borderId="29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17" fillId="0" borderId="26" xfId="0" applyFont="1" applyBorder="1" applyAlignment="1">
      <alignment horizontal="left" vertical="top" wrapText="1"/>
    </xf>
    <xf numFmtId="0" fontId="17" fillId="0" borderId="39" xfId="0" applyFont="1" applyBorder="1" applyAlignment="1">
      <alignment horizontal="left" vertical="center" wrapText="1"/>
    </xf>
    <xf numFmtId="0" fontId="17" fillId="0" borderId="33" xfId="0" applyFont="1" applyBorder="1" applyAlignment="1">
      <alignment horizontal="left" vertical="center" wrapText="1"/>
    </xf>
    <xf numFmtId="0" fontId="17" fillId="0" borderId="34" xfId="0" applyFont="1" applyBorder="1" applyAlignment="1">
      <alignment horizontal="left" vertical="center" wrapText="1"/>
    </xf>
    <xf numFmtId="0" fontId="23" fillId="8" borderId="27" xfId="0" applyFont="1" applyFill="1" applyBorder="1" applyAlignment="1">
      <alignment horizontal="center" vertical="center"/>
    </xf>
    <xf numFmtId="0" fontId="23" fillId="8" borderId="7" xfId="0" applyFont="1" applyFill="1" applyBorder="1" applyAlignment="1">
      <alignment horizontal="center" vertical="center"/>
    </xf>
    <xf numFmtId="0" fontId="23" fillId="8" borderId="8" xfId="0" applyFont="1" applyFill="1" applyBorder="1" applyAlignment="1">
      <alignment horizontal="center" vertical="center"/>
    </xf>
    <xf numFmtId="0" fontId="29" fillId="11" borderId="27" xfId="0" applyFont="1" applyFill="1" applyBorder="1" applyAlignment="1">
      <alignment horizontal="right" vertical="center"/>
    </xf>
    <xf numFmtId="0" fontId="29" fillId="11" borderId="7" xfId="0" applyFont="1" applyFill="1" applyBorder="1" applyAlignment="1">
      <alignment horizontal="right" vertical="center"/>
    </xf>
    <xf numFmtId="0" fontId="29" fillId="11" borderId="8" xfId="0" applyFont="1" applyFill="1" applyBorder="1" applyAlignment="1">
      <alignment horizontal="right" vertical="center"/>
    </xf>
    <xf numFmtId="0" fontId="5" fillId="10" borderId="7" xfId="0" applyFont="1" applyFill="1" applyBorder="1" applyAlignment="1" applyProtection="1">
      <alignment horizontal="center" vertical="center"/>
      <protection locked="0"/>
    </xf>
    <xf numFmtId="0" fontId="30" fillId="11" borderId="27" xfId="0" applyFont="1" applyFill="1" applyBorder="1" applyAlignment="1">
      <alignment horizontal="right" vertical="center"/>
    </xf>
    <xf numFmtId="0" fontId="30" fillId="11" borderId="7" xfId="0" applyFont="1" applyFill="1" applyBorder="1" applyAlignment="1">
      <alignment horizontal="right" vertical="center"/>
    </xf>
    <xf numFmtId="2" fontId="8" fillId="6" borderId="44" xfId="0" applyNumberFormat="1" applyFont="1" applyFill="1" applyBorder="1" applyAlignment="1">
      <alignment horizontal="center" vertical="center" wrapText="1"/>
    </xf>
    <xf numFmtId="2" fontId="8" fillId="6" borderId="25" xfId="0" applyNumberFormat="1" applyFont="1" applyFill="1" applyBorder="1" applyAlignment="1">
      <alignment horizontal="center" vertical="center" wrapText="1"/>
    </xf>
    <xf numFmtId="0" fontId="20" fillId="0" borderId="35" xfId="0" applyFont="1" applyBorder="1" applyAlignment="1" applyProtection="1">
      <alignment horizontal="center" vertical="top"/>
      <protection locked="0"/>
    </xf>
    <xf numFmtId="0" fontId="20" fillId="0" borderId="36" xfId="0" applyFont="1" applyBorder="1" applyAlignment="1" applyProtection="1">
      <alignment horizontal="center" vertical="top"/>
      <protection locked="0"/>
    </xf>
    <xf numFmtId="0" fontId="20" fillId="0" borderId="37" xfId="0" applyFont="1" applyBorder="1" applyAlignment="1" applyProtection="1">
      <alignment horizontal="center" vertical="top"/>
      <protection locked="0"/>
    </xf>
    <xf numFmtId="0" fontId="20" fillId="11" borderId="39" xfId="0" applyFont="1" applyFill="1" applyBorder="1" applyAlignment="1">
      <alignment horizontal="center" vertical="center" wrapText="1"/>
    </xf>
    <xf numFmtId="0" fontId="20" fillId="11" borderId="33" xfId="0" applyFont="1" applyFill="1" applyBorder="1" applyAlignment="1">
      <alignment horizontal="center" vertical="center" wrapText="1"/>
    </xf>
    <xf numFmtId="0" fontId="20" fillId="11" borderId="34" xfId="0" applyFont="1" applyFill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/>
    </xf>
    <xf numFmtId="0" fontId="34" fillId="0" borderId="35" xfId="0" applyFont="1" applyBorder="1" applyAlignment="1">
      <alignment horizontal="center" vertical="center"/>
    </xf>
    <xf numFmtId="0" fontId="34" fillId="9" borderId="47" xfId="0" applyFont="1" applyFill="1" applyBorder="1" applyAlignment="1">
      <alignment horizontal="center" vertical="center" wrapText="1"/>
    </xf>
    <xf numFmtId="0" fontId="34" fillId="9" borderId="4" xfId="0" applyFont="1" applyFill="1" applyBorder="1" applyAlignment="1">
      <alignment horizontal="center" vertical="center" wrapText="1"/>
    </xf>
    <xf numFmtId="0" fontId="26" fillId="13" borderId="0" xfId="0" applyFont="1" applyFill="1" applyAlignment="1">
      <alignment horizontal="center"/>
    </xf>
    <xf numFmtId="0" fontId="17" fillId="9" borderId="0" xfId="0" applyFont="1" applyFill="1" applyAlignment="1">
      <alignment horizontal="center"/>
    </xf>
    <xf numFmtId="0" fontId="26" fillId="10" borderId="7" xfId="0" applyFont="1" applyFill="1" applyBorder="1" applyAlignment="1">
      <alignment horizontal="center" vertical="center"/>
    </xf>
    <xf numFmtId="14" fontId="11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11" fillId="4" borderId="0" xfId="0" applyNumberFormat="1" applyFont="1" applyFill="1" applyAlignment="1" applyProtection="1">
      <alignment horizontal="center" vertical="center" wrapText="1"/>
      <protection locked="0"/>
    </xf>
    <xf numFmtId="14" fontId="11" fillId="4" borderId="20" xfId="0" applyNumberFormat="1" applyFont="1" applyFill="1" applyBorder="1" applyAlignment="1" applyProtection="1">
      <alignment horizontal="center" vertical="center" wrapText="1"/>
      <protection locked="0"/>
    </xf>
    <xf numFmtId="0" fontId="36" fillId="0" borderId="17" xfId="0" applyFont="1" applyBorder="1" applyAlignment="1" applyProtection="1">
      <alignment horizontal="center"/>
      <protection locked="0"/>
    </xf>
    <xf numFmtId="0" fontId="36" fillId="0" borderId="18" xfId="0" applyFont="1" applyBorder="1" applyAlignment="1" applyProtection="1">
      <alignment horizontal="center"/>
      <protection locked="0"/>
    </xf>
    <xf numFmtId="0" fontId="36" fillId="0" borderId="36" xfId="0" applyFont="1" applyBorder="1" applyAlignment="1" applyProtection="1">
      <alignment horizontal="center"/>
      <protection locked="0"/>
    </xf>
    <xf numFmtId="0" fontId="36" fillId="0" borderId="37" xfId="0" applyFont="1" applyBorder="1" applyAlignment="1" applyProtection="1">
      <alignment horizontal="center"/>
      <protection locked="0"/>
    </xf>
    <xf numFmtId="0" fontId="34" fillId="9" borderId="45" xfId="0" applyFont="1" applyFill="1" applyBorder="1" applyAlignment="1">
      <alignment horizontal="center" vertical="center" wrapText="1"/>
    </xf>
    <xf numFmtId="0" fontId="34" fillId="9" borderId="46" xfId="0" applyFont="1" applyFill="1" applyBorder="1" applyAlignment="1">
      <alignment horizontal="center" vertical="center" wrapText="1"/>
    </xf>
    <xf numFmtId="0" fontId="34" fillId="9" borderId="2" xfId="0" applyFont="1" applyFill="1" applyBorder="1" applyAlignment="1">
      <alignment horizontal="left" vertical="center" wrapText="1"/>
    </xf>
    <xf numFmtId="0" fontId="34" fillId="9" borderId="3" xfId="0" applyFont="1" applyFill="1" applyBorder="1" applyAlignment="1">
      <alignment horizontal="left" vertical="center" wrapText="1"/>
    </xf>
    <xf numFmtId="0" fontId="34" fillId="9" borderId="5" xfId="0" applyFont="1" applyFill="1" applyBorder="1" applyAlignment="1">
      <alignment horizontal="left" vertical="center" wrapText="1"/>
    </xf>
    <xf numFmtId="0" fontId="34" fillId="9" borderId="6" xfId="0" applyFont="1" applyFill="1" applyBorder="1" applyAlignment="1">
      <alignment horizontal="left" vertical="center" wrapText="1"/>
    </xf>
    <xf numFmtId="0" fontId="4" fillId="5" borderId="38" xfId="0" applyFont="1" applyFill="1" applyBorder="1" applyAlignment="1">
      <alignment horizontal="left" vertical="center" wrapText="1"/>
    </xf>
    <xf numFmtId="0" fontId="0" fillId="0" borderId="14" xfId="0" applyBorder="1"/>
    <xf numFmtId="0" fontId="0" fillId="0" borderId="15" xfId="0" applyBorder="1"/>
    <xf numFmtId="0" fontId="3" fillId="2" borderId="38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vertical="center"/>
    </xf>
    <xf numFmtId="0" fontId="12" fillId="4" borderId="38" xfId="0" applyFont="1" applyFill="1" applyBorder="1" applyAlignment="1">
      <alignment horizontal="left" vertical="center" wrapText="1"/>
    </xf>
    <xf numFmtId="0" fontId="13" fillId="0" borderId="14" xfId="0" applyFont="1" applyBorder="1"/>
    <xf numFmtId="0" fontId="13" fillId="0" borderId="15" xfId="0" applyFont="1" applyBorder="1"/>
    <xf numFmtId="0" fontId="2" fillId="3" borderId="13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0</xdr:row>
      <xdr:rowOff>85725</xdr:rowOff>
    </xdr:from>
    <xdr:to>
      <xdr:col>2</xdr:col>
      <xdr:colOff>321945</xdr:colOff>
      <xdr:row>4</xdr:row>
      <xdr:rowOff>213303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A2B8825-47C1-4017-B20E-CB132EED0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85725"/>
          <a:ext cx="1066800" cy="1110558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34"/>
  <sheetViews>
    <sheetView showGridLines="0" tabSelected="1" zoomScale="80" zoomScaleNormal="80" workbookViewId="0">
      <pane ySplit="10" topLeftCell="A122" activePane="bottomLeft" state="frozen"/>
      <selection pane="bottomLeft" activeCell="R7" sqref="R7"/>
    </sheetView>
  </sheetViews>
  <sheetFormatPr defaultColWidth="8.85546875" defaultRowHeight="14.25" x14ac:dyDescent="0.2"/>
  <cols>
    <col min="1" max="1" width="4.7109375" style="9" customWidth="1"/>
    <col min="2" max="2" width="19.7109375" style="9" customWidth="1"/>
    <col min="3" max="3" width="17.28515625" style="9" customWidth="1"/>
    <col min="4" max="5" width="13" style="9" customWidth="1"/>
    <col min="6" max="6" width="14.140625" style="9" customWidth="1"/>
    <col min="7" max="7" width="15.140625" style="9" customWidth="1"/>
    <col min="8" max="8" width="27.7109375" style="9" customWidth="1"/>
    <col min="9" max="9" width="30" style="9" customWidth="1"/>
    <col min="10" max="10" width="18" style="9" customWidth="1"/>
    <col min="11" max="11" width="13" style="9" customWidth="1"/>
    <col min="12" max="12" width="25.28515625" style="9" customWidth="1"/>
    <col min="13" max="14" width="8.85546875" style="9"/>
    <col min="15" max="15" width="30.5703125" style="9" customWidth="1"/>
    <col min="16" max="16" width="12.28515625" style="9" customWidth="1"/>
    <col min="17" max="16384" width="8.85546875" style="9"/>
  </cols>
  <sheetData>
    <row r="1" spans="1:12" ht="20.100000000000001" customHeight="1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8"/>
    </row>
    <row r="2" spans="1:12" ht="20.100000000000001" customHeight="1" x14ac:dyDescent="0.35">
      <c r="A2" s="10"/>
      <c r="D2" s="11" t="s">
        <v>0</v>
      </c>
      <c r="I2" s="12" t="s">
        <v>104</v>
      </c>
      <c r="L2" s="13"/>
    </row>
    <row r="3" spans="1:12" ht="20.100000000000001" customHeight="1" x14ac:dyDescent="0.25">
      <c r="A3" s="10"/>
      <c r="D3" s="14" t="s">
        <v>1</v>
      </c>
      <c r="I3" s="14" t="s">
        <v>47</v>
      </c>
      <c r="L3" s="13"/>
    </row>
    <row r="4" spans="1:12" ht="20.100000000000001" customHeight="1" x14ac:dyDescent="0.25">
      <c r="A4" s="10"/>
      <c r="D4" s="14" t="s">
        <v>48</v>
      </c>
      <c r="I4" s="14" t="s">
        <v>49</v>
      </c>
      <c r="L4" s="13"/>
    </row>
    <row r="5" spans="1:12" ht="20.100000000000001" customHeight="1" x14ac:dyDescent="0.2">
      <c r="A5" s="10"/>
      <c r="L5" s="13"/>
    </row>
    <row r="6" spans="1:12" ht="20.100000000000001" customHeight="1" x14ac:dyDescent="0.2">
      <c r="A6" s="102" t="s">
        <v>62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4"/>
    </row>
    <row r="7" spans="1:12" ht="20.100000000000001" customHeight="1" x14ac:dyDescent="0.2">
      <c r="A7" s="105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4"/>
    </row>
    <row r="8" spans="1:12" s="15" customFormat="1" ht="20.100000000000001" customHeight="1" x14ac:dyDescent="0.25">
      <c r="A8" s="112" t="s">
        <v>55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4"/>
    </row>
    <row r="9" spans="1:12" s="15" customFormat="1" ht="19.149999999999999" customHeight="1" x14ac:dyDescent="0.25">
      <c r="A9" s="16" t="s">
        <v>50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8"/>
    </row>
    <row r="10" spans="1:12" s="15" customFormat="1" ht="19.149999999999999" customHeight="1" x14ac:dyDescent="0.25">
      <c r="A10" s="19" t="s">
        <v>81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1"/>
    </row>
    <row r="11" spans="1:12" s="22" customFormat="1" ht="28.9" customHeight="1" x14ac:dyDescent="0.25">
      <c r="A11" s="109" t="s">
        <v>2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1"/>
    </row>
    <row r="12" spans="1:12" ht="20.100000000000001" customHeight="1" x14ac:dyDescent="0.25">
      <c r="A12" s="23" t="s">
        <v>32</v>
      </c>
      <c r="B12" s="77" t="s">
        <v>3</v>
      </c>
      <c r="C12" s="78"/>
      <c r="D12" s="79"/>
      <c r="E12" s="84"/>
      <c r="F12" s="85"/>
      <c r="G12" s="85"/>
      <c r="H12" s="85"/>
      <c r="I12" s="85"/>
      <c r="J12" s="85"/>
      <c r="K12" s="85"/>
      <c r="L12" s="86"/>
    </row>
    <row r="13" spans="1:12" ht="20.100000000000001" customHeight="1" x14ac:dyDescent="0.25">
      <c r="A13" s="23" t="s">
        <v>33</v>
      </c>
      <c r="B13" s="77" t="s">
        <v>4</v>
      </c>
      <c r="C13" s="78"/>
      <c r="D13" s="79"/>
      <c r="E13" s="116"/>
      <c r="F13" s="117"/>
      <c r="G13" s="117"/>
      <c r="H13" s="117"/>
      <c r="I13" s="117"/>
      <c r="J13" s="117"/>
      <c r="K13" s="117"/>
      <c r="L13" s="118"/>
    </row>
    <row r="14" spans="1:12" ht="20.100000000000001" customHeight="1" x14ac:dyDescent="0.25">
      <c r="A14" s="23" t="s">
        <v>34</v>
      </c>
      <c r="B14" s="77" t="s">
        <v>5</v>
      </c>
      <c r="C14" s="78"/>
      <c r="D14" s="79"/>
      <c r="E14" s="119"/>
      <c r="F14" s="85"/>
      <c r="G14" s="85"/>
      <c r="H14" s="85"/>
      <c r="I14" s="85"/>
      <c r="J14" s="85"/>
      <c r="K14" s="85"/>
      <c r="L14" s="86"/>
    </row>
    <row r="15" spans="1:12" ht="20.100000000000001" customHeight="1" x14ac:dyDescent="0.25">
      <c r="A15" s="23" t="s">
        <v>35</v>
      </c>
      <c r="B15" s="77" t="s">
        <v>6</v>
      </c>
      <c r="C15" s="78"/>
      <c r="D15" s="79"/>
      <c r="E15" s="116"/>
      <c r="F15" s="117"/>
      <c r="G15" s="117"/>
      <c r="H15" s="117"/>
      <c r="I15" s="117"/>
      <c r="J15" s="117"/>
      <c r="K15" s="117"/>
      <c r="L15" s="118"/>
    </row>
    <row r="16" spans="1:12" ht="20.100000000000001" customHeight="1" x14ac:dyDescent="0.25">
      <c r="A16" s="23" t="s">
        <v>36</v>
      </c>
      <c r="B16" s="77" t="s">
        <v>7</v>
      </c>
      <c r="C16" s="78"/>
      <c r="D16" s="79"/>
      <c r="E16" s="119"/>
      <c r="F16" s="85"/>
      <c r="G16" s="85"/>
      <c r="H16" s="85"/>
      <c r="I16" s="85"/>
      <c r="J16" s="85"/>
      <c r="K16" s="85"/>
      <c r="L16" s="86"/>
    </row>
    <row r="17" spans="1:16" ht="20.100000000000001" customHeight="1" x14ac:dyDescent="0.25">
      <c r="A17" s="23" t="s">
        <v>37</v>
      </c>
      <c r="B17" s="77" t="s">
        <v>8</v>
      </c>
      <c r="C17" s="78"/>
      <c r="D17" s="79"/>
      <c r="E17" s="84"/>
      <c r="F17" s="85"/>
      <c r="G17" s="85"/>
      <c r="H17" s="85"/>
      <c r="I17" s="85"/>
      <c r="J17" s="85"/>
      <c r="K17" s="85"/>
      <c r="L17" s="86"/>
    </row>
    <row r="18" spans="1:16" s="22" customFormat="1" ht="24.6" customHeight="1" x14ac:dyDescent="0.25">
      <c r="A18" s="106" t="s">
        <v>9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8"/>
    </row>
    <row r="19" spans="1:16" ht="20.100000000000001" customHeight="1" x14ac:dyDescent="0.2">
      <c r="A19" s="176" t="s">
        <v>60</v>
      </c>
      <c r="B19" s="178" t="s">
        <v>99</v>
      </c>
      <c r="C19" s="178"/>
      <c r="D19" s="179"/>
      <c r="E19" s="164" t="s">
        <v>94</v>
      </c>
      <c r="F19" s="164" t="s">
        <v>95</v>
      </c>
      <c r="G19" s="87" t="s">
        <v>96</v>
      </c>
      <c r="H19" s="98"/>
      <c r="I19" s="87" t="s">
        <v>97</v>
      </c>
      <c r="J19" s="98"/>
      <c r="K19" s="87" t="s">
        <v>98</v>
      </c>
      <c r="L19" s="88"/>
    </row>
    <row r="20" spans="1:16" ht="22.9" customHeight="1" x14ac:dyDescent="0.2">
      <c r="A20" s="177"/>
      <c r="B20" s="180"/>
      <c r="C20" s="180"/>
      <c r="D20" s="181"/>
      <c r="E20" s="165"/>
      <c r="F20" s="165"/>
      <c r="G20" s="89"/>
      <c r="H20" s="99"/>
      <c r="I20" s="89"/>
      <c r="J20" s="99"/>
      <c r="K20" s="89"/>
      <c r="L20" s="90"/>
      <c r="O20" s="64"/>
      <c r="P20" s="9" t="s">
        <v>90</v>
      </c>
    </row>
    <row r="21" spans="1:16" ht="20.100000000000001" customHeight="1" x14ac:dyDescent="0.2">
      <c r="A21" s="24">
        <v>1</v>
      </c>
      <c r="B21" s="91"/>
      <c r="C21" s="92"/>
      <c r="D21" s="81"/>
      <c r="E21" s="59"/>
      <c r="F21" s="63"/>
      <c r="G21" s="80"/>
      <c r="H21" s="81"/>
      <c r="I21" s="80"/>
      <c r="J21" s="81"/>
      <c r="K21" s="82" t="str">
        <f t="shared" ref="K21" si="0">IF(OR(G21="",I21=""),"",I21-G21)</f>
        <v/>
      </c>
      <c r="L21" s="83"/>
      <c r="O21" s="64"/>
      <c r="P21" s="9" t="s">
        <v>91</v>
      </c>
    </row>
    <row r="22" spans="1:16" ht="20.100000000000001" customHeight="1" x14ac:dyDescent="0.2">
      <c r="A22" s="24">
        <f>A21+1</f>
        <v>2</v>
      </c>
      <c r="B22" s="91"/>
      <c r="C22" s="92"/>
      <c r="D22" s="81"/>
      <c r="E22" s="59"/>
      <c r="F22" s="63"/>
      <c r="G22" s="80"/>
      <c r="H22" s="81"/>
      <c r="I22" s="80"/>
      <c r="J22" s="81"/>
      <c r="K22" s="82" t="str">
        <f t="shared" ref="K22:K85" si="1">IF(OR(G22="",I22=""),"",I22-G22)</f>
        <v/>
      </c>
      <c r="L22" s="83"/>
      <c r="P22" s="9" t="s">
        <v>92</v>
      </c>
    </row>
    <row r="23" spans="1:16" ht="20.100000000000001" customHeight="1" x14ac:dyDescent="0.2">
      <c r="A23" s="24">
        <f t="shared" ref="A23:A86" si="2">A22+1</f>
        <v>3</v>
      </c>
      <c r="B23" s="91"/>
      <c r="C23" s="92"/>
      <c r="D23" s="81"/>
      <c r="E23" s="59"/>
      <c r="F23" s="63"/>
      <c r="G23" s="80"/>
      <c r="H23" s="81"/>
      <c r="I23" s="80"/>
      <c r="J23" s="81"/>
      <c r="K23" s="82" t="str">
        <f t="shared" si="1"/>
        <v/>
      </c>
      <c r="L23" s="83"/>
    </row>
    <row r="24" spans="1:16" ht="20.100000000000001" customHeight="1" x14ac:dyDescent="0.2">
      <c r="A24" s="24">
        <f t="shared" si="2"/>
        <v>4</v>
      </c>
      <c r="B24" s="91"/>
      <c r="C24" s="92"/>
      <c r="D24" s="81"/>
      <c r="E24" s="59"/>
      <c r="F24" s="63"/>
      <c r="G24" s="80"/>
      <c r="H24" s="81"/>
      <c r="I24" s="80"/>
      <c r="J24" s="81"/>
      <c r="K24" s="82" t="str">
        <f t="shared" si="1"/>
        <v/>
      </c>
      <c r="L24" s="83"/>
    </row>
    <row r="25" spans="1:16" ht="20.100000000000001" customHeight="1" x14ac:dyDescent="0.2">
      <c r="A25" s="24">
        <f t="shared" si="2"/>
        <v>5</v>
      </c>
      <c r="B25" s="91"/>
      <c r="C25" s="92"/>
      <c r="D25" s="81"/>
      <c r="E25" s="59"/>
      <c r="F25" s="63"/>
      <c r="G25" s="80"/>
      <c r="H25" s="81"/>
      <c r="I25" s="80"/>
      <c r="J25" s="81"/>
      <c r="K25" s="82" t="str">
        <f t="shared" si="1"/>
        <v/>
      </c>
      <c r="L25" s="83"/>
    </row>
    <row r="26" spans="1:16" ht="20.100000000000001" customHeight="1" x14ac:dyDescent="0.2">
      <c r="A26" s="24">
        <f t="shared" si="2"/>
        <v>6</v>
      </c>
      <c r="B26" s="91"/>
      <c r="C26" s="92"/>
      <c r="D26" s="81"/>
      <c r="E26" s="59"/>
      <c r="F26" s="63"/>
      <c r="G26" s="80"/>
      <c r="H26" s="81"/>
      <c r="I26" s="80"/>
      <c r="J26" s="81"/>
      <c r="K26" s="82" t="str">
        <f t="shared" si="1"/>
        <v/>
      </c>
      <c r="L26" s="83"/>
    </row>
    <row r="27" spans="1:16" ht="20.100000000000001" customHeight="1" x14ac:dyDescent="0.2">
      <c r="A27" s="24">
        <f t="shared" si="2"/>
        <v>7</v>
      </c>
      <c r="B27" s="91"/>
      <c r="C27" s="92"/>
      <c r="D27" s="81"/>
      <c r="E27" s="59"/>
      <c r="F27" s="63"/>
      <c r="G27" s="80"/>
      <c r="H27" s="81"/>
      <c r="I27" s="80"/>
      <c r="J27" s="81"/>
      <c r="K27" s="82" t="str">
        <f t="shared" si="1"/>
        <v/>
      </c>
      <c r="L27" s="83"/>
    </row>
    <row r="28" spans="1:16" ht="20.100000000000001" customHeight="1" x14ac:dyDescent="0.2">
      <c r="A28" s="24">
        <f t="shared" si="2"/>
        <v>8</v>
      </c>
      <c r="B28" s="91"/>
      <c r="C28" s="92"/>
      <c r="D28" s="81"/>
      <c r="E28" s="59"/>
      <c r="F28" s="63"/>
      <c r="G28" s="80"/>
      <c r="H28" s="81"/>
      <c r="I28" s="80"/>
      <c r="J28" s="81"/>
      <c r="K28" s="82" t="str">
        <f t="shared" si="1"/>
        <v/>
      </c>
      <c r="L28" s="83"/>
    </row>
    <row r="29" spans="1:16" ht="20.100000000000001" customHeight="1" x14ac:dyDescent="0.2">
      <c r="A29" s="24">
        <f t="shared" si="2"/>
        <v>9</v>
      </c>
      <c r="B29" s="91"/>
      <c r="C29" s="92"/>
      <c r="D29" s="81"/>
      <c r="E29" s="59"/>
      <c r="F29" s="63"/>
      <c r="G29" s="80"/>
      <c r="H29" s="81"/>
      <c r="I29" s="80"/>
      <c r="J29" s="81"/>
      <c r="K29" s="82" t="str">
        <f t="shared" si="1"/>
        <v/>
      </c>
      <c r="L29" s="83"/>
    </row>
    <row r="30" spans="1:16" ht="20.100000000000001" customHeight="1" x14ac:dyDescent="0.2">
      <c r="A30" s="24">
        <f t="shared" si="2"/>
        <v>10</v>
      </c>
      <c r="B30" s="91"/>
      <c r="C30" s="92"/>
      <c r="D30" s="81"/>
      <c r="E30" s="59"/>
      <c r="F30" s="63"/>
      <c r="G30" s="80"/>
      <c r="H30" s="81"/>
      <c r="I30" s="80"/>
      <c r="J30" s="81"/>
      <c r="K30" s="82" t="str">
        <f t="shared" si="1"/>
        <v/>
      </c>
      <c r="L30" s="83"/>
    </row>
    <row r="31" spans="1:16" ht="20.100000000000001" customHeight="1" x14ac:dyDescent="0.2">
      <c r="A31" s="24">
        <f t="shared" si="2"/>
        <v>11</v>
      </c>
      <c r="B31" s="91"/>
      <c r="C31" s="92"/>
      <c r="D31" s="81"/>
      <c r="E31" s="59"/>
      <c r="F31" s="63"/>
      <c r="G31" s="80"/>
      <c r="H31" s="81"/>
      <c r="I31" s="80"/>
      <c r="J31" s="81"/>
      <c r="K31" s="82" t="str">
        <f t="shared" si="1"/>
        <v/>
      </c>
      <c r="L31" s="83"/>
    </row>
    <row r="32" spans="1:16" ht="20.100000000000001" customHeight="1" x14ac:dyDescent="0.2">
      <c r="A32" s="24">
        <f t="shared" si="2"/>
        <v>12</v>
      </c>
      <c r="B32" s="91"/>
      <c r="C32" s="92"/>
      <c r="D32" s="81"/>
      <c r="E32" s="59"/>
      <c r="F32" s="63"/>
      <c r="G32" s="80"/>
      <c r="H32" s="81"/>
      <c r="I32" s="80"/>
      <c r="J32" s="81"/>
      <c r="K32" s="82" t="str">
        <f t="shared" si="1"/>
        <v/>
      </c>
      <c r="L32" s="83"/>
    </row>
    <row r="33" spans="1:12" ht="20.100000000000001" customHeight="1" x14ac:dyDescent="0.2">
      <c r="A33" s="24">
        <f t="shared" si="2"/>
        <v>13</v>
      </c>
      <c r="B33" s="91"/>
      <c r="C33" s="92"/>
      <c r="D33" s="81"/>
      <c r="E33" s="59"/>
      <c r="F33" s="63"/>
      <c r="G33" s="80"/>
      <c r="H33" s="81"/>
      <c r="I33" s="80"/>
      <c r="J33" s="81"/>
      <c r="K33" s="82" t="str">
        <f t="shared" si="1"/>
        <v/>
      </c>
      <c r="L33" s="83"/>
    </row>
    <row r="34" spans="1:12" ht="20.100000000000001" customHeight="1" x14ac:dyDescent="0.2">
      <c r="A34" s="24">
        <f t="shared" si="2"/>
        <v>14</v>
      </c>
      <c r="B34" s="91"/>
      <c r="C34" s="92"/>
      <c r="D34" s="81"/>
      <c r="E34" s="59"/>
      <c r="F34" s="63"/>
      <c r="G34" s="80"/>
      <c r="H34" s="81"/>
      <c r="I34" s="80"/>
      <c r="J34" s="81"/>
      <c r="K34" s="82" t="str">
        <f t="shared" si="1"/>
        <v/>
      </c>
      <c r="L34" s="83"/>
    </row>
    <row r="35" spans="1:12" ht="20.100000000000001" customHeight="1" x14ac:dyDescent="0.2">
      <c r="A35" s="24">
        <f t="shared" si="2"/>
        <v>15</v>
      </c>
      <c r="B35" s="91"/>
      <c r="C35" s="92"/>
      <c r="D35" s="81"/>
      <c r="E35" s="59"/>
      <c r="F35" s="63"/>
      <c r="G35" s="80"/>
      <c r="H35" s="81"/>
      <c r="I35" s="80"/>
      <c r="J35" s="81"/>
      <c r="K35" s="82" t="str">
        <f t="shared" si="1"/>
        <v/>
      </c>
      <c r="L35" s="83"/>
    </row>
    <row r="36" spans="1:12" ht="20.100000000000001" customHeight="1" x14ac:dyDescent="0.2">
      <c r="A36" s="24">
        <f t="shared" si="2"/>
        <v>16</v>
      </c>
      <c r="B36" s="91"/>
      <c r="C36" s="92"/>
      <c r="D36" s="81"/>
      <c r="E36" s="59"/>
      <c r="F36" s="63"/>
      <c r="G36" s="80"/>
      <c r="H36" s="81"/>
      <c r="I36" s="80"/>
      <c r="J36" s="81"/>
      <c r="K36" s="82" t="str">
        <f t="shared" si="1"/>
        <v/>
      </c>
      <c r="L36" s="83"/>
    </row>
    <row r="37" spans="1:12" ht="20.100000000000001" customHeight="1" x14ac:dyDescent="0.2">
      <c r="A37" s="24">
        <f t="shared" si="2"/>
        <v>17</v>
      </c>
      <c r="B37" s="91"/>
      <c r="C37" s="92"/>
      <c r="D37" s="81"/>
      <c r="E37" s="59"/>
      <c r="F37" s="63"/>
      <c r="G37" s="80"/>
      <c r="H37" s="81"/>
      <c r="I37" s="80"/>
      <c r="J37" s="81"/>
      <c r="K37" s="82" t="str">
        <f t="shared" si="1"/>
        <v/>
      </c>
      <c r="L37" s="83"/>
    </row>
    <row r="38" spans="1:12" ht="20.100000000000001" customHeight="1" x14ac:dyDescent="0.2">
      <c r="A38" s="24">
        <f t="shared" si="2"/>
        <v>18</v>
      </c>
      <c r="B38" s="91"/>
      <c r="C38" s="92"/>
      <c r="D38" s="81"/>
      <c r="E38" s="59"/>
      <c r="F38" s="63"/>
      <c r="G38" s="80"/>
      <c r="H38" s="81"/>
      <c r="I38" s="80"/>
      <c r="J38" s="81"/>
      <c r="K38" s="82" t="str">
        <f t="shared" si="1"/>
        <v/>
      </c>
      <c r="L38" s="83"/>
    </row>
    <row r="39" spans="1:12" ht="20.100000000000001" customHeight="1" x14ac:dyDescent="0.2">
      <c r="A39" s="24">
        <f t="shared" si="2"/>
        <v>19</v>
      </c>
      <c r="B39" s="91"/>
      <c r="C39" s="92"/>
      <c r="D39" s="81"/>
      <c r="E39" s="59"/>
      <c r="F39" s="63"/>
      <c r="G39" s="80"/>
      <c r="H39" s="81"/>
      <c r="I39" s="80"/>
      <c r="J39" s="81"/>
      <c r="K39" s="82" t="str">
        <f t="shared" si="1"/>
        <v/>
      </c>
      <c r="L39" s="83"/>
    </row>
    <row r="40" spans="1:12" ht="20.100000000000001" customHeight="1" x14ac:dyDescent="0.2">
      <c r="A40" s="24">
        <f t="shared" si="2"/>
        <v>20</v>
      </c>
      <c r="B40" s="91"/>
      <c r="C40" s="92"/>
      <c r="D40" s="81"/>
      <c r="E40" s="59"/>
      <c r="F40" s="63"/>
      <c r="G40" s="80"/>
      <c r="H40" s="81"/>
      <c r="I40" s="80"/>
      <c r="J40" s="81"/>
      <c r="K40" s="82" t="str">
        <f t="shared" si="1"/>
        <v/>
      </c>
      <c r="L40" s="83"/>
    </row>
    <row r="41" spans="1:12" ht="20.100000000000001" customHeight="1" x14ac:dyDescent="0.2">
      <c r="A41" s="24">
        <f t="shared" si="2"/>
        <v>21</v>
      </c>
      <c r="B41" s="91"/>
      <c r="C41" s="92"/>
      <c r="D41" s="81"/>
      <c r="E41" s="59"/>
      <c r="F41" s="63"/>
      <c r="G41" s="80"/>
      <c r="H41" s="81"/>
      <c r="I41" s="80"/>
      <c r="J41" s="81"/>
      <c r="K41" s="82" t="str">
        <f t="shared" si="1"/>
        <v/>
      </c>
      <c r="L41" s="83"/>
    </row>
    <row r="42" spans="1:12" ht="20.100000000000001" customHeight="1" x14ac:dyDescent="0.2">
      <c r="A42" s="24">
        <f t="shared" si="2"/>
        <v>22</v>
      </c>
      <c r="B42" s="91"/>
      <c r="C42" s="92"/>
      <c r="D42" s="81"/>
      <c r="E42" s="59"/>
      <c r="F42" s="63"/>
      <c r="G42" s="80"/>
      <c r="H42" s="81"/>
      <c r="I42" s="80"/>
      <c r="J42" s="81"/>
      <c r="K42" s="82" t="str">
        <f t="shared" si="1"/>
        <v/>
      </c>
      <c r="L42" s="83"/>
    </row>
    <row r="43" spans="1:12" ht="20.100000000000001" customHeight="1" x14ac:dyDescent="0.2">
      <c r="A43" s="24">
        <f t="shared" si="2"/>
        <v>23</v>
      </c>
      <c r="B43" s="91"/>
      <c r="C43" s="92"/>
      <c r="D43" s="81"/>
      <c r="E43" s="59"/>
      <c r="F43" s="63"/>
      <c r="G43" s="80"/>
      <c r="H43" s="81"/>
      <c r="I43" s="80"/>
      <c r="J43" s="81"/>
      <c r="K43" s="82" t="str">
        <f t="shared" si="1"/>
        <v/>
      </c>
      <c r="L43" s="83"/>
    </row>
    <row r="44" spans="1:12" ht="20.100000000000001" customHeight="1" x14ac:dyDescent="0.2">
      <c r="A44" s="24">
        <f t="shared" si="2"/>
        <v>24</v>
      </c>
      <c r="B44" s="91"/>
      <c r="C44" s="92"/>
      <c r="D44" s="81"/>
      <c r="E44" s="59"/>
      <c r="F44" s="63"/>
      <c r="G44" s="80"/>
      <c r="H44" s="81"/>
      <c r="I44" s="80"/>
      <c r="J44" s="81"/>
      <c r="K44" s="82" t="str">
        <f t="shared" si="1"/>
        <v/>
      </c>
      <c r="L44" s="83"/>
    </row>
    <row r="45" spans="1:12" ht="20.100000000000001" customHeight="1" x14ac:dyDescent="0.2">
      <c r="A45" s="24">
        <f t="shared" si="2"/>
        <v>25</v>
      </c>
      <c r="B45" s="91"/>
      <c r="C45" s="92"/>
      <c r="D45" s="81"/>
      <c r="E45" s="59"/>
      <c r="F45" s="63"/>
      <c r="G45" s="80"/>
      <c r="H45" s="81"/>
      <c r="I45" s="80"/>
      <c r="J45" s="81"/>
      <c r="K45" s="82" t="str">
        <f t="shared" si="1"/>
        <v/>
      </c>
      <c r="L45" s="83"/>
    </row>
    <row r="46" spans="1:12" ht="20.100000000000001" customHeight="1" x14ac:dyDescent="0.2">
      <c r="A46" s="24">
        <f t="shared" si="2"/>
        <v>26</v>
      </c>
      <c r="B46" s="91"/>
      <c r="C46" s="92"/>
      <c r="D46" s="81"/>
      <c r="E46" s="59"/>
      <c r="F46" s="63"/>
      <c r="G46" s="80"/>
      <c r="H46" s="81"/>
      <c r="I46" s="80"/>
      <c r="J46" s="81"/>
      <c r="K46" s="82" t="str">
        <f t="shared" si="1"/>
        <v/>
      </c>
      <c r="L46" s="83"/>
    </row>
    <row r="47" spans="1:12" ht="20.100000000000001" customHeight="1" x14ac:dyDescent="0.2">
      <c r="A47" s="24">
        <f t="shared" si="2"/>
        <v>27</v>
      </c>
      <c r="B47" s="91"/>
      <c r="C47" s="92"/>
      <c r="D47" s="81"/>
      <c r="E47" s="59"/>
      <c r="F47" s="63"/>
      <c r="G47" s="80"/>
      <c r="H47" s="81"/>
      <c r="I47" s="80"/>
      <c r="J47" s="81"/>
      <c r="K47" s="82" t="str">
        <f t="shared" si="1"/>
        <v/>
      </c>
      <c r="L47" s="83"/>
    </row>
    <row r="48" spans="1:12" ht="20.100000000000001" customHeight="1" x14ac:dyDescent="0.2">
      <c r="A48" s="24">
        <f t="shared" si="2"/>
        <v>28</v>
      </c>
      <c r="B48" s="91"/>
      <c r="C48" s="92"/>
      <c r="D48" s="81"/>
      <c r="E48" s="59"/>
      <c r="F48" s="63"/>
      <c r="G48" s="80"/>
      <c r="H48" s="81"/>
      <c r="I48" s="80"/>
      <c r="J48" s="81"/>
      <c r="K48" s="82" t="str">
        <f t="shared" si="1"/>
        <v/>
      </c>
      <c r="L48" s="83"/>
    </row>
    <row r="49" spans="1:12" ht="20.100000000000001" customHeight="1" x14ac:dyDescent="0.2">
      <c r="A49" s="24">
        <f t="shared" si="2"/>
        <v>29</v>
      </c>
      <c r="B49" s="91"/>
      <c r="C49" s="92"/>
      <c r="D49" s="81"/>
      <c r="E49" s="59"/>
      <c r="F49" s="63"/>
      <c r="G49" s="80"/>
      <c r="H49" s="81"/>
      <c r="I49" s="80"/>
      <c r="J49" s="81"/>
      <c r="K49" s="82" t="str">
        <f t="shared" si="1"/>
        <v/>
      </c>
      <c r="L49" s="83"/>
    </row>
    <row r="50" spans="1:12" ht="20.100000000000001" customHeight="1" x14ac:dyDescent="0.2">
      <c r="A50" s="24">
        <f t="shared" si="2"/>
        <v>30</v>
      </c>
      <c r="B50" s="91"/>
      <c r="C50" s="92"/>
      <c r="D50" s="81"/>
      <c r="E50" s="59"/>
      <c r="F50" s="63"/>
      <c r="G50" s="80"/>
      <c r="H50" s="81"/>
      <c r="I50" s="80"/>
      <c r="J50" s="81"/>
      <c r="K50" s="82" t="str">
        <f t="shared" si="1"/>
        <v/>
      </c>
      <c r="L50" s="83"/>
    </row>
    <row r="51" spans="1:12" ht="20.100000000000001" customHeight="1" x14ac:dyDescent="0.2">
      <c r="A51" s="24">
        <f t="shared" si="2"/>
        <v>31</v>
      </c>
      <c r="B51" s="91"/>
      <c r="C51" s="92"/>
      <c r="D51" s="81"/>
      <c r="E51" s="59"/>
      <c r="F51" s="63"/>
      <c r="G51" s="80"/>
      <c r="H51" s="81"/>
      <c r="I51" s="80"/>
      <c r="J51" s="81"/>
      <c r="K51" s="82" t="str">
        <f t="shared" si="1"/>
        <v/>
      </c>
      <c r="L51" s="83"/>
    </row>
    <row r="52" spans="1:12" ht="20.100000000000001" customHeight="1" x14ac:dyDescent="0.2">
      <c r="A52" s="24">
        <f t="shared" si="2"/>
        <v>32</v>
      </c>
      <c r="B52" s="91"/>
      <c r="C52" s="92"/>
      <c r="D52" s="81"/>
      <c r="E52" s="59"/>
      <c r="F52" s="63"/>
      <c r="G52" s="80"/>
      <c r="H52" s="81"/>
      <c r="I52" s="80"/>
      <c r="J52" s="81"/>
      <c r="K52" s="82" t="str">
        <f t="shared" si="1"/>
        <v/>
      </c>
      <c r="L52" s="83"/>
    </row>
    <row r="53" spans="1:12" ht="20.100000000000001" customHeight="1" x14ac:dyDescent="0.2">
      <c r="A53" s="24">
        <f t="shared" si="2"/>
        <v>33</v>
      </c>
      <c r="B53" s="91"/>
      <c r="C53" s="92"/>
      <c r="D53" s="81"/>
      <c r="E53" s="59"/>
      <c r="F53" s="63"/>
      <c r="G53" s="80"/>
      <c r="H53" s="81"/>
      <c r="I53" s="80"/>
      <c r="J53" s="81"/>
      <c r="K53" s="82" t="str">
        <f t="shared" si="1"/>
        <v/>
      </c>
      <c r="L53" s="83"/>
    </row>
    <row r="54" spans="1:12" ht="20.100000000000001" customHeight="1" x14ac:dyDescent="0.2">
      <c r="A54" s="24">
        <f t="shared" si="2"/>
        <v>34</v>
      </c>
      <c r="B54" s="91"/>
      <c r="C54" s="92"/>
      <c r="D54" s="81"/>
      <c r="E54" s="59"/>
      <c r="F54" s="63"/>
      <c r="G54" s="80"/>
      <c r="H54" s="81"/>
      <c r="I54" s="80"/>
      <c r="J54" s="81"/>
      <c r="K54" s="82" t="str">
        <f t="shared" si="1"/>
        <v/>
      </c>
      <c r="L54" s="83"/>
    </row>
    <row r="55" spans="1:12" ht="20.100000000000001" customHeight="1" x14ac:dyDescent="0.2">
      <c r="A55" s="24">
        <f t="shared" si="2"/>
        <v>35</v>
      </c>
      <c r="B55" s="91"/>
      <c r="C55" s="92"/>
      <c r="D55" s="81"/>
      <c r="E55" s="59"/>
      <c r="F55" s="63"/>
      <c r="G55" s="80"/>
      <c r="H55" s="81"/>
      <c r="I55" s="80"/>
      <c r="J55" s="81"/>
      <c r="K55" s="82" t="str">
        <f t="shared" si="1"/>
        <v/>
      </c>
      <c r="L55" s="83"/>
    </row>
    <row r="56" spans="1:12" ht="20.100000000000001" customHeight="1" x14ac:dyDescent="0.2">
      <c r="A56" s="24">
        <f t="shared" si="2"/>
        <v>36</v>
      </c>
      <c r="B56" s="91"/>
      <c r="C56" s="92"/>
      <c r="D56" s="81"/>
      <c r="E56" s="59"/>
      <c r="F56" s="63"/>
      <c r="G56" s="80"/>
      <c r="H56" s="81"/>
      <c r="I56" s="80"/>
      <c r="J56" s="81"/>
      <c r="K56" s="82" t="str">
        <f t="shared" si="1"/>
        <v/>
      </c>
      <c r="L56" s="83"/>
    </row>
    <row r="57" spans="1:12" ht="20.100000000000001" customHeight="1" x14ac:dyDescent="0.2">
      <c r="A57" s="24">
        <f t="shared" si="2"/>
        <v>37</v>
      </c>
      <c r="B57" s="91"/>
      <c r="C57" s="92"/>
      <c r="D57" s="81"/>
      <c r="E57" s="59"/>
      <c r="F57" s="63"/>
      <c r="G57" s="80"/>
      <c r="H57" s="81"/>
      <c r="I57" s="80"/>
      <c r="J57" s="81"/>
      <c r="K57" s="82" t="str">
        <f t="shared" si="1"/>
        <v/>
      </c>
      <c r="L57" s="83"/>
    </row>
    <row r="58" spans="1:12" ht="20.100000000000001" customHeight="1" x14ac:dyDescent="0.2">
      <c r="A58" s="24">
        <f t="shared" si="2"/>
        <v>38</v>
      </c>
      <c r="B58" s="91"/>
      <c r="C58" s="92"/>
      <c r="D58" s="81"/>
      <c r="E58" s="59"/>
      <c r="F58" s="63"/>
      <c r="G58" s="80"/>
      <c r="H58" s="81"/>
      <c r="I58" s="80"/>
      <c r="J58" s="81"/>
      <c r="K58" s="82" t="str">
        <f t="shared" si="1"/>
        <v/>
      </c>
      <c r="L58" s="83"/>
    </row>
    <row r="59" spans="1:12" ht="20.100000000000001" customHeight="1" x14ac:dyDescent="0.2">
      <c r="A59" s="24">
        <f t="shared" si="2"/>
        <v>39</v>
      </c>
      <c r="B59" s="91"/>
      <c r="C59" s="92"/>
      <c r="D59" s="81"/>
      <c r="E59" s="59"/>
      <c r="F59" s="63"/>
      <c r="G59" s="80"/>
      <c r="H59" s="81"/>
      <c r="I59" s="80"/>
      <c r="J59" s="81"/>
      <c r="K59" s="82" t="str">
        <f t="shared" si="1"/>
        <v/>
      </c>
      <c r="L59" s="83"/>
    </row>
    <row r="60" spans="1:12" ht="20.100000000000001" customHeight="1" x14ac:dyDescent="0.2">
      <c r="A60" s="24">
        <f t="shared" si="2"/>
        <v>40</v>
      </c>
      <c r="B60" s="91"/>
      <c r="C60" s="92"/>
      <c r="D60" s="81"/>
      <c r="E60" s="59"/>
      <c r="F60" s="63"/>
      <c r="G60" s="80"/>
      <c r="H60" s="81"/>
      <c r="I60" s="80"/>
      <c r="J60" s="81"/>
      <c r="K60" s="82" t="str">
        <f t="shared" si="1"/>
        <v/>
      </c>
      <c r="L60" s="83"/>
    </row>
    <row r="61" spans="1:12" ht="20.100000000000001" customHeight="1" x14ac:dyDescent="0.2">
      <c r="A61" s="24">
        <f t="shared" si="2"/>
        <v>41</v>
      </c>
      <c r="B61" s="91"/>
      <c r="C61" s="92"/>
      <c r="D61" s="81"/>
      <c r="E61" s="59"/>
      <c r="F61" s="63"/>
      <c r="G61" s="80"/>
      <c r="H61" s="81"/>
      <c r="I61" s="80"/>
      <c r="J61" s="81"/>
      <c r="K61" s="82" t="str">
        <f t="shared" si="1"/>
        <v/>
      </c>
      <c r="L61" s="83"/>
    </row>
    <row r="62" spans="1:12" ht="20.100000000000001" customHeight="1" x14ac:dyDescent="0.2">
      <c r="A62" s="24">
        <f t="shared" si="2"/>
        <v>42</v>
      </c>
      <c r="B62" s="91"/>
      <c r="C62" s="92"/>
      <c r="D62" s="81"/>
      <c r="E62" s="59"/>
      <c r="F62" s="63"/>
      <c r="G62" s="80"/>
      <c r="H62" s="81"/>
      <c r="I62" s="80"/>
      <c r="J62" s="81"/>
      <c r="K62" s="82" t="str">
        <f t="shared" si="1"/>
        <v/>
      </c>
      <c r="L62" s="83"/>
    </row>
    <row r="63" spans="1:12" ht="20.100000000000001" customHeight="1" x14ac:dyDescent="0.2">
      <c r="A63" s="24">
        <f t="shared" si="2"/>
        <v>43</v>
      </c>
      <c r="B63" s="91"/>
      <c r="C63" s="92"/>
      <c r="D63" s="81"/>
      <c r="E63" s="59"/>
      <c r="F63" s="63"/>
      <c r="G63" s="80"/>
      <c r="H63" s="81"/>
      <c r="I63" s="80"/>
      <c r="J63" s="81"/>
      <c r="K63" s="82" t="str">
        <f t="shared" si="1"/>
        <v/>
      </c>
      <c r="L63" s="83"/>
    </row>
    <row r="64" spans="1:12" ht="20.100000000000001" customHeight="1" x14ac:dyDescent="0.2">
      <c r="A64" s="24">
        <f t="shared" si="2"/>
        <v>44</v>
      </c>
      <c r="B64" s="91"/>
      <c r="C64" s="92"/>
      <c r="D64" s="81"/>
      <c r="E64" s="59"/>
      <c r="F64" s="63"/>
      <c r="G64" s="80"/>
      <c r="H64" s="81"/>
      <c r="I64" s="80"/>
      <c r="J64" s="81"/>
      <c r="K64" s="82" t="str">
        <f t="shared" si="1"/>
        <v/>
      </c>
      <c r="L64" s="83"/>
    </row>
    <row r="65" spans="1:12" ht="20.100000000000001" customHeight="1" x14ac:dyDescent="0.2">
      <c r="A65" s="24">
        <f t="shared" si="2"/>
        <v>45</v>
      </c>
      <c r="B65" s="91"/>
      <c r="C65" s="92"/>
      <c r="D65" s="81"/>
      <c r="E65" s="59"/>
      <c r="F65" s="63"/>
      <c r="G65" s="80"/>
      <c r="H65" s="81"/>
      <c r="I65" s="80"/>
      <c r="J65" s="81"/>
      <c r="K65" s="82" t="str">
        <f t="shared" si="1"/>
        <v/>
      </c>
      <c r="L65" s="83"/>
    </row>
    <row r="66" spans="1:12" ht="20.100000000000001" customHeight="1" x14ac:dyDescent="0.2">
      <c r="A66" s="24">
        <f t="shared" si="2"/>
        <v>46</v>
      </c>
      <c r="B66" s="91"/>
      <c r="C66" s="92"/>
      <c r="D66" s="81"/>
      <c r="E66" s="59"/>
      <c r="F66" s="63"/>
      <c r="G66" s="80"/>
      <c r="H66" s="81"/>
      <c r="I66" s="80"/>
      <c r="J66" s="81"/>
      <c r="K66" s="82" t="str">
        <f t="shared" si="1"/>
        <v/>
      </c>
      <c r="L66" s="83"/>
    </row>
    <row r="67" spans="1:12" ht="20.100000000000001" customHeight="1" x14ac:dyDescent="0.2">
      <c r="A67" s="24">
        <f t="shared" si="2"/>
        <v>47</v>
      </c>
      <c r="B67" s="91"/>
      <c r="C67" s="92"/>
      <c r="D67" s="81"/>
      <c r="E67" s="59"/>
      <c r="F67" s="63"/>
      <c r="G67" s="80"/>
      <c r="H67" s="81"/>
      <c r="I67" s="80"/>
      <c r="J67" s="81"/>
      <c r="K67" s="82" t="str">
        <f t="shared" si="1"/>
        <v/>
      </c>
      <c r="L67" s="83"/>
    </row>
    <row r="68" spans="1:12" ht="20.100000000000001" customHeight="1" x14ac:dyDescent="0.2">
      <c r="A68" s="24">
        <f t="shared" si="2"/>
        <v>48</v>
      </c>
      <c r="B68" s="91"/>
      <c r="C68" s="92"/>
      <c r="D68" s="81"/>
      <c r="E68" s="59"/>
      <c r="F68" s="63"/>
      <c r="G68" s="80"/>
      <c r="H68" s="81"/>
      <c r="I68" s="80"/>
      <c r="J68" s="81"/>
      <c r="K68" s="82" t="str">
        <f t="shared" si="1"/>
        <v/>
      </c>
      <c r="L68" s="83"/>
    </row>
    <row r="69" spans="1:12" ht="20.100000000000001" customHeight="1" x14ac:dyDescent="0.2">
      <c r="A69" s="24">
        <f t="shared" si="2"/>
        <v>49</v>
      </c>
      <c r="B69" s="91"/>
      <c r="C69" s="92"/>
      <c r="D69" s="81"/>
      <c r="E69" s="59"/>
      <c r="F69" s="63"/>
      <c r="G69" s="80"/>
      <c r="H69" s="81"/>
      <c r="I69" s="80"/>
      <c r="J69" s="81"/>
      <c r="K69" s="82" t="str">
        <f t="shared" si="1"/>
        <v/>
      </c>
      <c r="L69" s="83"/>
    </row>
    <row r="70" spans="1:12" ht="20.100000000000001" customHeight="1" x14ac:dyDescent="0.2">
      <c r="A70" s="24">
        <f t="shared" si="2"/>
        <v>50</v>
      </c>
      <c r="B70" s="91"/>
      <c r="C70" s="92"/>
      <c r="D70" s="81"/>
      <c r="E70" s="59"/>
      <c r="F70" s="63"/>
      <c r="G70" s="80"/>
      <c r="H70" s="81"/>
      <c r="I70" s="80"/>
      <c r="J70" s="81"/>
      <c r="K70" s="82" t="str">
        <f t="shared" si="1"/>
        <v/>
      </c>
      <c r="L70" s="83"/>
    </row>
    <row r="71" spans="1:12" s="25" customFormat="1" ht="20.100000000000001" customHeight="1" x14ac:dyDescent="0.2">
      <c r="A71" s="24">
        <f t="shared" si="2"/>
        <v>51</v>
      </c>
      <c r="B71" s="91"/>
      <c r="C71" s="92"/>
      <c r="D71" s="81"/>
      <c r="E71" s="59"/>
      <c r="F71" s="63"/>
      <c r="G71" s="80"/>
      <c r="H71" s="81"/>
      <c r="I71" s="80"/>
      <c r="J71" s="81"/>
      <c r="K71" s="82" t="str">
        <f t="shared" si="1"/>
        <v/>
      </c>
      <c r="L71" s="83"/>
    </row>
    <row r="72" spans="1:12" ht="21.95" customHeight="1" x14ac:dyDescent="0.2">
      <c r="A72" s="24">
        <f t="shared" si="2"/>
        <v>52</v>
      </c>
      <c r="B72" s="91"/>
      <c r="C72" s="92"/>
      <c r="D72" s="81"/>
      <c r="E72" s="59"/>
      <c r="F72" s="63"/>
      <c r="G72" s="80"/>
      <c r="H72" s="81"/>
      <c r="I72" s="80"/>
      <c r="J72" s="81"/>
      <c r="K72" s="82" t="str">
        <f t="shared" si="1"/>
        <v/>
      </c>
      <c r="L72" s="83"/>
    </row>
    <row r="73" spans="1:12" ht="21.95" customHeight="1" x14ac:dyDescent="0.2">
      <c r="A73" s="24">
        <f t="shared" si="2"/>
        <v>53</v>
      </c>
      <c r="B73" s="91"/>
      <c r="C73" s="92"/>
      <c r="D73" s="81"/>
      <c r="E73" s="59"/>
      <c r="F73" s="63"/>
      <c r="G73" s="80"/>
      <c r="H73" s="81"/>
      <c r="I73" s="80"/>
      <c r="J73" s="81"/>
      <c r="K73" s="82" t="str">
        <f t="shared" si="1"/>
        <v/>
      </c>
      <c r="L73" s="83"/>
    </row>
    <row r="74" spans="1:12" ht="21.95" customHeight="1" x14ac:dyDescent="0.2">
      <c r="A74" s="24">
        <f t="shared" si="2"/>
        <v>54</v>
      </c>
      <c r="B74" s="91"/>
      <c r="C74" s="92"/>
      <c r="D74" s="81"/>
      <c r="E74" s="59"/>
      <c r="F74" s="63"/>
      <c r="G74" s="80"/>
      <c r="H74" s="81"/>
      <c r="I74" s="80"/>
      <c r="J74" s="81"/>
      <c r="K74" s="82" t="str">
        <f t="shared" si="1"/>
        <v/>
      </c>
      <c r="L74" s="83"/>
    </row>
    <row r="75" spans="1:12" ht="20.100000000000001" customHeight="1" x14ac:dyDescent="0.2">
      <c r="A75" s="24">
        <f t="shared" si="2"/>
        <v>55</v>
      </c>
      <c r="B75" s="91"/>
      <c r="C75" s="92"/>
      <c r="D75" s="81"/>
      <c r="E75" s="59"/>
      <c r="F75" s="63"/>
      <c r="G75" s="80"/>
      <c r="H75" s="81"/>
      <c r="I75" s="80"/>
      <c r="J75" s="81"/>
      <c r="K75" s="82" t="str">
        <f t="shared" si="1"/>
        <v/>
      </c>
      <c r="L75" s="83"/>
    </row>
    <row r="76" spans="1:12" ht="20.100000000000001" customHeight="1" x14ac:dyDescent="0.2">
      <c r="A76" s="24">
        <f t="shared" si="2"/>
        <v>56</v>
      </c>
      <c r="B76" s="91"/>
      <c r="C76" s="92"/>
      <c r="D76" s="81"/>
      <c r="E76" s="59"/>
      <c r="F76" s="63"/>
      <c r="G76" s="80"/>
      <c r="H76" s="81"/>
      <c r="I76" s="80"/>
      <c r="J76" s="81"/>
      <c r="K76" s="82" t="str">
        <f t="shared" si="1"/>
        <v/>
      </c>
      <c r="L76" s="83"/>
    </row>
    <row r="77" spans="1:12" ht="20.100000000000001" customHeight="1" x14ac:dyDescent="0.2">
      <c r="A77" s="24">
        <f t="shared" si="2"/>
        <v>57</v>
      </c>
      <c r="B77" s="91"/>
      <c r="C77" s="92"/>
      <c r="D77" s="81"/>
      <c r="E77" s="59"/>
      <c r="F77" s="63"/>
      <c r="G77" s="80"/>
      <c r="H77" s="81"/>
      <c r="I77" s="80"/>
      <c r="J77" s="81"/>
      <c r="K77" s="82" t="str">
        <f t="shared" si="1"/>
        <v/>
      </c>
      <c r="L77" s="83"/>
    </row>
    <row r="78" spans="1:12" ht="20.100000000000001" customHeight="1" x14ac:dyDescent="0.2">
      <c r="A78" s="24">
        <f t="shared" si="2"/>
        <v>58</v>
      </c>
      <c r="B78" s="91"/>
      <c r="C78" s="92"/>
      <c r="D78" s="81"/>
      <c r="E78" s="59"/>
      <c r="F78" s="63"/>
      <c r="G78" s="80"/>
      <c r="H78" s="81"/>
      <c r="I78" s="80"/>
      <c r="J78" s="81"/>
      <c r="K78" s="82" t="str">
        <f t="shared" si="1"/>
        <v/>
      </c>
      <c r="L78" s="83"/>
    </row>
    <row r="79" spans="1:12" ht="20.100000000000001" customHeight="1" x14ac:dyDescent="0.2">
      <c r="A79" s="24">
        <f t="shared" si="2"/>
        <v>59</v>
      </c>
      <c r="B79" s="91"/>
      <c r="C79" s="92"/>
      <c r="D79" s="81"/>
      <c r="E79" s="59"/>
      <c r="F79" s="63"/>
      <c r="G79" s="80"/>
      <c r="H79" s="81"/>
      <c r="I79" s="80"/>
      <c r="J79" s="81"/>
      <c r="K79" s="82" t="str">
        <f t="shared" si="1"/>
        <v/>
      </c>
      <c r="L79" s="83"/>
    </row>
    <row r="80" spans="1:12" ht="20.100000000000001" customHeight="1" x14ac:dyDescent="0.2">
      <c r="A80" s="24">
        <f t="shared" si="2"/>
        <v>60</v>
      </c>
      <c r="B80" s="91"/>
      <c r="C80" s="92"/>
      <c r="D80" s="81"/>
      <c r="E80" s="59"/>
      <c r="F80" s="63"/>
      <c r="G80" s="80"/>
      <c r="H80" s="81"/>
      <c r="I80" s="80"/>
      <c r="J80" s="81"/>
      <c r="K80" s="82" t="str">
        <f t="shared" si="1"/>
        <v/>
      </c>
      <c r="L80" s="83"/>
    </row>
    <row r="81" spans="1:12" ht="20.100000000000001" customHeight="1" x14ac:dyDescent="0.2">
      <c r="A81" s="24">
        <f t="shared" si="2"/>
        <v>61</v>
      </c>
      <c r="B81" s="91"/>
      <c r="C81" s="92"/>
      <c r="D81" s="81"/>
      <c r="E81" s="59"/>
      <c r="F81" s="63"/>
      <c r="G81" s="80"/>
      <c r="H81" s="81"/>
      <c r="I81" s="80"/>
      <c r="J81" s="81"/>
      <c r="K81" s="82" t="str">
        <f t="shared" si="1"/>
        <v/>
      </c>
      <c r="L81" s="83"/>
    </row>
    <row r="82" spans="1:12" ht="20.100000000000001" customHeight="1" x14ac:dyDescent="0.2">
      <c r="A82" s="24">
        <f t="shared" si="2"/>
        <v>62</v>
      </c>
      <c r="B82" s="91"/>
      <c r="C82" s="92"/>
      <c r="D82" s="81"/>
      <c r="E82" s="59"/>
      <c r="F82" s="63"/>
      <c r="G82" s="80"/>
      <c r="H82" s="81"/>
      <c r="I82" s="80"/>
      <c r="J82" s="81"/>
      <c r="K82" s="82" t="str">
        <f t="shared" si="1"/>
        <v/>
      </c>
      <c r="L82" s="83"/>
    </row>
    <row r="83" spans="1:12" ht="20.100000000000001" customHeight="1" x14ac:dyDescent="0.2">
      <c r="A83" s="24">
        <f t="shared" si="2"/>
        <v>63</v>
      </c>
      <c r="B83" s="91"/>
      <c r="C83" s="92"/>
      <c r="D83" s="81"/>
      <c r="E83" s="59"/>
      <c r="F83" s="63"/>
      <c r="G83" s="80"/>
      <c r="H83" s="81"/>
      <c r="I83" s="80"/>
      <c r="J83" s="81"/>
      <c r="K83" s="82" t="str">
        <f t="shared" si="1"/>
        <v/>
      </c>
      <c r="L83" s="83"/>
    </row>
    <row r="84" spans="1:12" ht="20.100000000000001" customHeight="1" x14ac:dyDescent="0.2">
      <c r="A84" s="24">
        <f t="shared" si="2"/>
        <v>64</v>
      </c>
      <c r="B84" s="91"/>
      <c r="C84" s="92"/>
      <c r="D84" s="81"/>
      <c r="E84" s="59"/>
      <c r="F84" s="63"/>
      <c r="G84" s="80"/>
      <c r="H84" s="81"/>
      <c r="I84" s="80"/>
      <c r="J84" s="81"/>
      <c r="K84" s="82" t="str">
        <f t="shared" si="1"/>
        <v/>
      </c>
      <c r="L84" s="83"/>
    </row>
    <row r="85" spans="1:12" ht="20.100000000000001" customHeight="1" x14ac:dyDescent="0.2">
      <c r="A85" s="24">
        <f t="shared" si="2"/>
        <v>65</v>
      </c>
      <c r="B85" s="91"/>
      <c r="C85" s="92"/>
      <c r="D85" s="81"/>
      <c r="E85" s="59"/>
      <c r="F85" s="63"/>
      <c r="G85" s="80"/>
      <c r="H85" s="81"/>
      <c r="I85" s="80"/>
      <c r="J85" s="81"/>
      <c r="K85" s="82" t="str">
        <f t="shared" si="1"/>
        <v/>
      </c>
      <c r="L85" s="83"/>
    </row>
    <row r="86" spans="1:12" ht="20.100000000000001" customHeight="1" x14ac:dyDescent="0.2">
      <c r="A86" s="24">
        <f t="shared" si="2"/>
        <v>66</v>
      </c>
      <c r="B86" s="91"/>
      <c r="C86" s="92"/>
      <c r="D86" s="81"/>
      <c r="E86" s="59"/>
      <c r="F86" s="63"/>
      <c r="G86" s="80"/>
      <c r="H86" s="81"/>
      <c r="I86" s="80"/>
      <c r="J86" s="81"/>
      <c r="K86" s="82" t="str">
        <f t="shared" ref="K86:K99" si="3">IF(OR(G86="",I86=""),"",I86-G86)</f>
        <v/>
      </c>
      <c r="L86" s="83"/>
    </row>
    <row r="87" spans="1:12" ht="20.100000000000001" customHeight="1" x14ac:dyDescent="0.2">
      <c r="A87" s="24">
        <f t="shared" ref="A87:A120" si="4">A86+1</f>
        <v>67</v>
      </c>
      <c r="B87" s="91"/>
      <c r="C87" s="92"/>
      <c r="D87" s="81"/>
      <c r="E87" s="59"/>
      <c r="F87" s="63"/>
      <c r="G87" s="80"/>
      <c r="H87" s="81"/>
      <c r="I87" s="80"/>
      <c r="J87" s="81"/>
      <c r="K87" s="82" t="str">
        <f t="shared" si="3"/>
        <v/>
      </c>
      <c r="L87" s="83"/>
    </row>
    <row r="88" spans="1:12" ht="20.100000000000001" customHeight="1" x14ac:dyDescent="0.2">
      <c r="A88" s="24">
        <f t="shared" si="4"/>
        <v>68</v>
      </c>
      <c r="B88" s="91"/>
      <c r="C88" s="92"/>
      <c r="D88" s="81"/>
      <c r="E88" s="59"/>
      <c r="F88" s="63"/>
      <c r="G88" s="80"/>
      <c r="H88" s="81"/>
      <c r="I88" s="80"/>
      <c r="J88" s="81"/>
      <c r="K88" s="82" t="str">
        <f t="shared" si="3"/>
        <v/>
      </c>
      <c r="L88" s="83"/>
    </row>
    <row r="89" spans="1:12" ht="20.100000000000001" customHeight="1" x14ac:dyDescent="0.2">
      <c r="A89" s="24">
        <f t="shared" si="4"/>
        <v>69</v>
      </c>
      <c r="B89" s="91"/>
      <c r="C89" s="92"/>
      <c r="D89" s="81"/>
      <c r="E89" s="59"/>
      <c r="F89" s="63"/>
      <c r="G89" s="80"/>
      <c r="H89" s="81"/>
      <c r="I89" s="80"/>
      <c r="J89" s="81"/>
      <c r="K89" s="82" t="str">
        <f t="shared" si="3"/>
        <v/>
      </c>
      <c r="L89" s="83"/>
    </row>
    <row r="90" spans="1:12" ht="20.100000000000001" customHeight="1" x14ac:dyDescent="0.2">
      <c r="A90" s="24">
        <f t="shared" si="4"/>
        <v>70</v>
      </c>
      <c r="B90" s="91"/>
      <c r="C90" s="92"/>
      <c r="D90" s="81"/>
      <c r="E90" s="59"/>
      <c r="F90" s="63"/>
      <c r="G90" s="80"/>
      <c r="H90" s="81"/>
      <c r="I90" s="80"/>
      <c r="J90" s="81"/>
      <c r="K90" s="82" t="str">
        <f t="shared" si="3"/>
        <v/>
      </c>
      <c r="L90" s="83"/>
    </row>
    <row r="91" spans="1:12" ht="20.100000000000001" customHeight="1" x14ac:dyDescent="0.2">
      <c r="A91" s="24">
        <f t="shared" si="4"/>
        <v>71</v>
      </c>
      <c r="B91" s="91"/>
      <c r="C91" s="92"/>
      <c r="D91" s="81"/>
      <c r="E91" s="59"/>
      <c r="F91" s="63"/>
      <c r="G91" s="80"/>
      <c r="H91" s="81"/>
      <c r="I91" s="80"/>
      <c r="J91" s="81"/>
      <c r="K91" s="82" t="str">
        <f t="shared" si="3"/>
        <v/>
      </c>
      <c r="L91" s="83"/>
    </row>
    <row r="92" spans="1:12" ht="20.100000000000001" customHeight="1" x14ac:dyDescent="0.2">
      <c r="A92" s="24">
        <f t="shared" si="4"/>
        <v>72</v>
      </c>
      <c r="B92" s="91"/>
      <c r="C92" s="92"/>
      <c r="D92" s="81"/>
      <c r="E92" s="59"/>
      <c r="F92" s="63"/>
      <c r="G92" s="80"/>
      <c r="H92" s="81"/>
      <c r="I92" s="80"/>
      <c r="J92" s="81"/>
      <c r="K92" s="82" t="str">
        <f t="shared" si="3"/>
        <v/>
      </c>
      <c r="L92" s="83"/>
    </row>
    <row r="93" spans="1:12" ht="20.100000000000001" customHeight="1" x14ac:dyDescent="0.2">
      <c r="A93" s="24">
        <f t="shared" si="4"/>
        <v>73</v>
      </c>
      <c r="B93" s="91"/>
      <c r="C93" s="92"/>
      <c r="D93" s="81"/>
      <c r="E93" s="59"/>
      <c r="F93" s="63"/>
      <c r="G93" s="80"/>
      <c r="H93" s="81"/>
      <c r="I93" s="80"/>
      <c r="J93" s="81"/>
      <c r="K93" s="82" t="str">
        <f t="shared" si="3"/>
        <v/>
      </c>
      <c r="L93" s="83"/>
    </row>
    <row r="94" spans="1:12" ht="20.100000000000001" customHeight="1" x14ac:dyDescent="0.2">
      <c r="A94" s="24">
        <f t="shared" si="4"/>
        <v>74</v>
      </c>
      <c r="B94" s="91"/>
      <c r="C94" s="92"/>
      <c r="D94" s="81"/>
      <c r="E94" s="59"/>
      <c r="F94" s="63"/>
      <c r="G94" s="80"/>
      <c r="H94" s="81"/>
      <c r="I94" s="80"/>
      <c r="J94" s="81"/>
      <c r="K94" s="82" t="str">
        <f t="shared" si="3"/>
        <v/>
      </c>
      <c r="L94" s="83"/>
    </row>
    <row r="95" spans="1:12" ht="20.100000000000001" customHeight="1" x14ac:dyDescent="0.2">
      <c r="A95" s="24">
        <f t="shared" si="4"/>
        <v>75</v>
      </c>
      <c r="B95" s="91"/>
      <c r="C95" s="92"/>
      <c r="D95" s="81"/>
      <c r="E95" s="59"/>
      <c r="F95" s="63"/>
      <c r="G95" s="80"/>
      <c r="H95" s="81"/>
      <c r="I95" s="80"/>
      <c r="J95" s="81"/>
      <c r="K95" s="82" t="str">
        <f t="shared" si="3"/>
        <v/>
      </c>
      <c r="L95" s="83"/>
    </row>
    <row r="96" spans="1:12" ht="20.100000000000001" customHeight="1" x14ac:dyDescent="0.2">
      <c r="A96" s="24">
        <f t="shared" si="4"/>
        <v>76</v>
      </c>
      <c r="B96" s="91"/>
      <c r="C96" s="92"/>
      <c r="D96" s="81"/>
      <c r="E96" s="59"/>
      <c r="F96" s="63"/>
      <c r="G96" s="80"/>
      <c r="H96" s="81"/>
      <c r="I96" s="80"/>
      <c r="J96" s="81"/>
      <c r="K96" s="82" t="str">
        <f t="shared" si="3"/>
        <v/>
      </c>
      <c r="L96" s="83"/>
    </row>
    <row r="97" spans="1:12" ht="20.100000000000001" customHeight="1" x14ac:dyDescent="0.2">
      <c r="A97" s="24">
        <f t="shared" si="4"/>
        <v>77</v>
      </c>
      <c r="B97" s="91"/>
      <c r="C97" s="92"/>
      <c r="D97" s="81"/>
      <c r="E97" s="59"/>
      <c r="F97" s="63"/>
      <c r="G97" s="80"/>
      <c r="H97" s="81"/>
      <c r="I97" s="80"/>
      <c r="J97" s="81"/>
      <c r="K97" s="82" t="str">
        <f t="shared" si="3"/>
        <v/>
      </c>
      <c r="L97" s="83"/>
    </row>
    <row r="98" spans="1:12" ht="20.100000000000001" customHeight="1" x14ac:dyDescent="0.2">
      <c r="A98" s="24">
        <f t="shared" si="4"/>
        <v>78</v>
      </c>
      <c r="B98" s="91"/>
      <c r="C98" s="92"/>
      <c r="D98" s="81"/>
      <c r="E98" s="59"/>
      <c r="F98" s="63"/>
      <c r="G98" s="80"/>
      <c r="H98" s="81"/>
      <c r="I98" s="80"/>
      <c r="J98" s="81"/>
      <c r="K98" s="82" t="str">
        <f t="shared" si="3"/>
        <v/>
      </c>
      <c r="L98" s="83"/>
    </row>
    <row r="99" spans="1:12" ht="20.100000000000001" customHeight="1" x14ac:dyDescent="0.2">
      <c r="A99" s="24">
        <f t="shared" si="4"/>
        <v>79</v>
      </c>
      <c r="B99" s="91"/>
      <c r="C99" s="92"/>
      <c r="D99" s="81"/>
      <c r="E99" s="59"/>
      <c r="F99" s="63"/>
      <c r="G99" s="80"/>
      <c r="H99" s="81"/>
      <c r="I99" s="80"/>
      <c r="J99" s="81"/>
      <c r="K99" s="82" t="str">
        <f t="shared" si="3"/>
        <v/>
      </c>
      <c r="L99" s="83"/>
    </row>
    <row r="100" spans="1:12" ht="20.100000000000001" customHeight="1" x14ac:dyDescent="0.2">
      <c r="A100" s="24">
        <f t="shared" si="4"/>
        <v>80</v>
      </c>
      <c r="B100" s="91"/>
      <c r="C100" s="92"/>
      <c r="D100" s="81"/>
      <c r="E100" s="59"/>
      <c r="F100" s="63"/>
      <c r="G100" s="80"/>
      <c r="H100" s="81"/>
      <c r="I100" s="80"/>
      <c r="J100" s="81"/>
      <c r="K100" s="82" t="str">
        <f t="shared" ref="K100:K120" si="5">IF(OR(G100="",I100=""),"",I100-G100)</f>
        <v/>
      </c>
      <c r="L100" s="83"/>
    </row>
    <row r="101" spans="1:12" ht="20.100000000000001" customHeight="1" x14ac:dyDescent="0.2">
      <c r="A101" s="24">
        <f t="shared" si="4"/>
        <v>81</v>
      </c>
      <c r="B101" s="91"/>
      <c r="C101" s="92"/>
      <c r="D101" s="81"/>
      <c r="E101" s="59"/>
      <c r="F101" s="63"/>
      <c r="G101" s="80"/>
      <c r="H101" s="81"/>
      <c r="I101" s="80"/>
      <c r="J101" s="81"/>
      <c r="K101" s="82" t="str">
        <f t="shared" si="5"/>
        <v/>
      </c>
      <c r="L101" s="83"/>
    </row>
    <row r="102" spans="1:12" ht="20.100000000000001" customHeight="1" x14ac:dyDescent="0.2">
      <c r="A102" s="24">
        <f t="shared" si="4"/>
        <v>82</v>
      </c>
      <c r="B102" s="91"/>
      <c r="C102" s="92"/>
      <c r="D102" s="81"/>
      <c r="E102" s="59"/>
      <c r="F102" s="63"/>
      <c r="G102" s="80"/>
      <c r="H102" s="81"/>
      <c r="I102" s="80"/>
      <c r="J102" s="81"/>
      <c r="K102" s="82" t="str">
        <f t="shared" si="5"/>
        <v/>
      </c>
      <c r="L102" s="83"/>
    </row>
    <row r="103" spans="1:12" ht="20.100000000000001" customHeight="1" x14ac:dyDescent="0.2">
      <c r="A103" s="24">
        <f t="shared" si="4"/>
        <v>83</v>
      </c>
      <c r="B103" s="91"/>
      <c r="C103" s="92"/>
      <c r="D103" s="81"/>
      <c r="E103" s="59"/>
      <c r="F103" s="63"/>
      <c r="G103" s="80"/>
      <c r="H103" s="81"/>
      <c r="I103" s="80"/>
      <c r="J103" s="81"/>
      <c r="K103" s="82" t="str">
        <f t="shared" si="5"/>
        <v/>
      </c>
      <c r="L103" s="83"/>
    </row>
    <row r="104" spans="1:12" ht="20.100000000000001" customHeight="1" x14ac:dyDescent="0.2">
      <c r="A104" s="24">
        <f t="shared" si="4"/>
        <v>84</v>
      </c>
      <c r="B104" s="91"/>
      <c r="C104" s="92"/>
      <c r="D104" s="81"/>
      <c r="E104" s="59"/>
      <c r="F104" s="63"/>
      <c r="G104" s="80"/>
      <c r="H104" s="81"/>
      <c r="I104" s="80"/>
      <c r="J104" s="81"/>
      <c r="K104" s="82" t="str">
        <f t="shared" si="5"/>
        <v/>
      </c>
      <c r="L104" s="83"/>
    </row>
    <row r="105" spans="1:12" ht="20.100000000000001" customHeight="1" x14ac:dyDescent="0.2">
      <c r="A105" s="24">
        <f t="shared" si="4"/>
        <v>85</v>
      </c>
      <c r="B105" s="91"/>
      <c r="C105" s="92"/>
      <c r="D105" s="81"/>
      <c r="E105" s="59"/>
      <c r="F105" s="63"/>
      <c r="G105" s="80"/>
      <c r="H105" s="81"/>
      <c r="I105" s="80"/>
      <c r="J105" s="81"/>
      <c r="K105" s="82" t="str">
        <f t="shared" si="5"/>
        <v/>
      </c>
      <c r="L105" s="83"/>
    </row>
    <row r="106" spans="1:12" ht="20.100000000000001" customHeight="1" x14ac:dyDescent="0.2">
      <c r="A106" s="24">
        <f t="shared" si="4"/>
        <v>86</v>
      </c>
      <c r="B106" s="91"/>
      <c r="C106" s="92"/>
      <c r="D106" s="81"/>
      <c r="E106" s="59"/>
      <c r="F106" s="63"/>
      <c r="G106" s="80"/>
      <c r="H106" s="81"/>
      <c r="I106" s="80"/>
      <c r="J106" s="81"/>
      <c r="K106" s="82" t="str">
        <f t="shared" si="5"/>
        <v/>
      </c>
      <c r="L106" s="83"/>
    </row>
    <row r="107" spans="1:12" ht="20.100000000000001" customHeight="1" x14ac:dyDescent="0.2">
      <c r="A107" s="24">
        <f t="shared" si="4"/>
        <v>87</v>
      </c>
      <c r="B107" s="91"/>
      <c r="C107" s="92"/>
      <c r="D107" s="81"/>
      <c r="E107" s="59"/>
      <c r="F107" s="63"/>
      <c r="G107" s="80"/>
      <c r="H107" s="81"/>
      <c r="I107" s="80"/>
      <c r="J107" s="81"/>
      <c r="K107" s="82" t="str">
        <f t="shared" si="5"/>
        <v/>
      </c>
      <c r="L107" s="83"/>
    </row>
    <row r="108" spans="1:12" ht="20.100000000000001" customHeight="1" x14ac:dyDescent="0.2">
      <c r="A108" s="24">
        <f t="shared" si="4"/>
        <v>88</v>
      </c>
      <c r="B108" s="91"/>
      <c r="C108" s="92"/>
      <c r="D108" s="81"/>
      <c r="E108" s="59"/>
      <c r="F108" s="63"/>
      <c r="G108" s="80"/>
      <c r="H108" s="81"/>
      <c r="I108" s="80"/>
      <c r="J108" s="81"/>
      <c r="K108" s="82" t="str">
        <f t="shared" si="5"/>
        <v/>
      </c>
      <c r="L108" s="83"/>
    </row>
    <row r="109" spans="1:12" ht="20.100000000000001" customHeight="1" x14ac:dyDescent="0.2">
      <c r="A109" s="24">
        <f t="shared" si="4"/>
        <v>89</v>
      </c>
      <c r="B109" s="91"/>
      <c r="C109" s="92"/>
      <c r="D109" s="81"/>
      <c r="E109" s="59"/>
      <c r="F109" s="63"/>
      <c r="G109" s="80"/>
      <c r="H109" s="81"/>
      <c r="I109" s="80"/>
      <c r="J109" s="81"/>
      <c r="K109" s="82" t="str">
        <f t="shared" si="5"/>
        <v/>
      </c>
      <c r="L109" s="83"/>
    </row>
    <row r="110" spans="1:12" ht="20.100000000000001" customHeight="1" x14ac:dyDescent="0.2">
      <c r="A110" s="24">
        <f t="shared" si="4"/>
        <v>90</v>
      </c>
      <c r="B110" s="91"/>
      <c r="C110" s="92"/>
      <c r="D110" s="81"/>
      <c r="E110" s="59"/>
      <c r="F110" s="63"/>
      <c r="G110" s="80"/>
      <c r="H110" s="81"/>
      <c r="I110" s="80"/>
      <c r="J110" s="81"/>
      <c r="K110" s="82" t="str">
        <f t="shared" si="5"/>
        <v/>
      </c>
      <c r="L110" s="83"/>
    </row>
    <row r="111" spans="1:12" ht="20.100000000000001" customHeight="1" x14ac:dyDescent="0.2">
      <c r="A111" s="24">
        <f t="shared" si="4"/>
        <v>91</v>
      </c>
      <c r="B111" s="91"/>
      <c r="C111" s="92"/>
      <c r="D111" s="81"/>
      <c r="E111" s="59"/>
      <c r="F111" s="63"/>
      <c r="G111" s="80"/>
      <c r="H111" s="81"/>
      <c r="I111" s="80"/>
      <c r="J111" s="81"/>
      <c r="K111" s="82" t="str">
        <f t="shared" si="5"/>
        <v/>
      </c>
      <c r="L111" s="83"/>
    </row>
    <row r="112" spans="1:12" ht="20.100000000000001" customHeight="1" x14ac:dyDescent="0.2">
      <c r="A112" s="24">
        <f t="shared" si="4"/>
        <v>92</v>
      </c>
      <c r="B112" s="91"/>
      <c r="C112" s="92"/>
      <c r="D112" s="81"/>
      <c r="E112" s="59"/>
      <c r="F112" s="63"/>
      <c r="G112" s="80"/>
      <c r="H112" s="81"/>
      <c r="I112" s="80"/>
      <c r="J112" s="81"/>
      <c r="K112" s="82" t="str">
        <f t="shared" si="5"/>
        <v/>
      </c>
      <c r="L112" s="83"/>
    </row>
    <row r="113" spans="1:15" ht="20.100000000000001" customHeight="1" x14ac:dyDescent="0.2">
      <c r="A113" s="24">
        <f t="shared" si="4"/>
        <v>93</v>
      </c>
      <c r="B113" s="91"/>
      <c r="C113" s="92"/>
      <c r="D113" s="81"/>
      <c r="E113" s="59"/>
      <c r="F113" s="63"/>
      <c r="G113" s="80"/>
      <c r="H113" s="81"/>
      <c r="I113" s="80"/>
      <c r="J113" s="81"/>
      <c r="K113" s="82" t="str">
        <f t="shared" si="5"/>
        <v/>
      </c>
      <c r="L113" s="83"/>
    </row>
    <row r="114" spans="1:15" ht="20.100000000000001" customHeight="1" x14ac:dyDescent="0.2">
      <c r="A114" s="24">
        <f t="shared" si="4"/>
        <v>94</v>
      </c>
      <c r="B114" s="91"/>
      <c r="C114" s="92"/>
      <c r="D114" s="81"/>
      <c r="E114" s="59"/>
      <c r="F114" s="63"/>
      <c r="G114" s="80"/>
      <c r="H114" s="81"/>
      <c r="I114" s="80"/>
      <c r="J114" s="81"/>
      <c r="K114" s="82" t="str">
        <f t="shared" si="5"/>
        <v/>
      </c>
      <c r="L114" s="83"/>
    </row>
    <row r="115" spans="1:15" ht="20.100000000000001" customHeight="1" x14ac:dyDescent="0.2">
      <c r="A115" s="24">
        <f t="shared" si="4"/>
        <v>95</v>
      </c>
      <c r="B115" s="91"/>
      <c r="C115" s="92"/>
      <c r="D115" s="81"/>
      <c r="E115" s="59"/>
      <c r="F115" s="63"/>
      <c r="G115" s="80"/>
      <c r="H115" s="81"/>
      <c r="I115" s="80"/>
      <c r="J115" s="81"/>
      <c r="K115" s="82" t="str">
        <f t="shared" si="5"/>
        <v/>
      </c>
      <c r="L115" s="83"/>
    </row>
    <row r="116" spans="1:15" ht="20.100000000000001" customHeight="1" x14ac:dyDescent="0.2">
      <c r="A116" s="24">
        <f t="shared" si="4"/>
        <v>96</v>
      </c>
      <c r="B116" s="91"/>
      <c r="C116" s="92"/>
      <c r="D116" s="81"/>
      <c r="E116" s="59"/>
      <c r="F116" s="63"/>
      <c r="G116" s="80"/>
      <c r="H116" s="81"/>
      <c r="I116" s="80"/>
      <c r="J116" s="81"/>
      <c r="K116" s="82" t="str">
        <f t="shared" ref="K116:K117" si="6">IF(OR(G116="",I116=""),"",I116-G116)</f>
        <v/>
      </c>
      <c r="L116" s="83"/>
    </row>
    <row r="117" spans="1:15" ht="20.100000000000001" customHeight="1" x14ac:dyDescent="0.2">
      <c r="A117" s="24">
        <f t="shared" si="4"/>
        <v>97</v>
      </c>
      <c r="B117" s="91"/>
      <c r="C117" s="92"/>
      <c r="D117" s="81"/>
      <c r="E117" s="59"/>
      <c r="F117" s="63"/>
      <c r="G117" s="80"/>
      <c r="H117" s="81"/>
      <c r="I117" s="80"/>
      <c r="J117" s="81"/>
      <c r="K117" s="82" t="str">
        <f t="shared" si="6"/>
        <v/>
      </c>
      <c r="L117" s="83"/>
    </row>
    <row r="118" spans="1:15" ht="20.100000000000001" customHeight="1" x14ac:dyDescent="0.2">
      <c r="A118" s="24">
        <f t="shared" si="4"/>
        <v>98</v>
      </c>
      <c r="B118" s="91"/>
      <c r="C118" s="92"/>
      <c r="D118" s="81"/>
      <c r="E118" s="59"/>
      <c r="F118" s="63"/>
      <c r="G118" s="80"/>
      <c r="H118" s="81"/>
      <c r="I118" s="80"/>
      <c r="J118" s="81"/>
      <c r="K118" s="82" t="str">
        <f t="shared" si="5"/>
        <v/>
      </c>
      <c r="L118" s="83"/>
    </row>
    <row r="119" spans="1:15" ht="20.100000000000001" customHeight="1" x14ac:dyDescent="0.2">
      <c r="A119" s="24">
        <f t="shared" si="4"/>
        <v>99</v>
      </c>
      <c r="B119" s="91"/>
      <c r="C119" s="92"/>
      <c r="D119" s="81"/>
      <c r="E119" s="59"/>
      <c r="F119" s="63"/>
      <c r="G119" s="80"/>
      <c r="H119" s="81"/>
      <c r="I119" s="80"/>
      <c r="J119" s="81"/>
      <c r="K119" s="82" t="str">
        <f t="shared" si="5"/>
        <v/>
      </c>
      <c r="L119" s="83"/>
    </row>
    <row r="120" spans="1:15" ht="20.100000000000001" customHeight="1" x14ac:dyDescent="0.2">
      <c r="A120" s="24">
        <f t="shared" si="4"/>
        <v>100</v>
      </c>
      <c r="B120" s="91"/>
      <c r="C120" s="92"/>
      <c r="D120" s="81"/>
      <c r="E120" s="59"/>
      <c r="F120" s="63"/>
      <c r="G120" s="80"/>
      <c r="H120" s="81"/>
      <c r="I120" s="80"/>
      <c r="J120" s="81"/>
      <c r="K120" s="82" t="str">
        <f t="shared" si="5"/>
        <v/>
      </c>
      <c r="L120" s="83"/>
    </row>
    <row r="121" spans="1:15" ht="20.100000000000001" customHeight="1" x14ac:dyDescent="0.2">
      <c r="A121" s="145" t="s">
        <v>38</v>
      </c>
      <c r="B121" s="146"/>
      <c r="C121" s="147"/>
      <c r="D121" s="60" t="s">
        <v>93</v>
      </c>
      <c r="E121" s="61"/>
      <c r="F121" s="65">
        <f>COUNTIF(F21:F120, "SIM")</f>
        <v>0</v>
      </c>
      <c r="G121" s="61" t="s">
        <v>39</v>
      </c>
      <c r="H121" s="61"/>
      <c r="I121" s="61"/>
      <c r="J121" s="62"/>
      <c r="K121" s="100" t="s">
        <v>54</v>
      </c>
      <c r="L121" s="101"/>
    </row>
    <row r="122" spans="1:15" ht="20.100000000000001" customHeight="1" x14ac:dyDescent="0.25">
      <c r="A122" s="120" t="s">
        <v>10</v>
      </c>
      <c r="B122" s="121"/>
      <c r="C122" s="122"/>
      <c r="D122" s="95" t="s">
        <v>11</v>
      </c>
      <c r="E122" s="96"/>
      <c r="F122" s="96"/>
      <c r="G122" s="96"/>
      <c r="H122" s="96"/>
      <c r="I122" s="96"/>
      <c r="J122" s="97"/>
      <c r="K122" s="135">
        <f>SUM(K21:L120)</f>
        <v>0</v>
      </c>
      <c r="L122" s="94"/>
      <c r="N122" s="70" t="s">
        <v>16</v>
      </c>
      <c r="O122" s="71" t="s">
        <v>61</v>
      </c>
    </row>
    <row r="123" spans="1:15" ht="20.100000000000001" customHeight="1" x14ac:dyDescent="0.25">
      <c r="A123" s="120" t="s">
        <v>12</v>
      </c>
      <c r="B123" s="121"/>
      <c r="C123" s="122"/>
      <c r="D123" s="95" t="s">
        <v>13</v>
      </c>
      <c r="E123" s="96"/>
      <c r="F123" s="96"/>
      <c r="G123" s="96"/>
      <c r="H123" s="96"/>
      <c r="I123" s="96"/>
      <c r="J123" s="97"/>
      <c r="K123" s="93">
        <f>COUNTIF(B21:B120,"&lt;&gt;")</f>
        <v>0</v>
      </c>
      <c r="L123" s="94"/>
      <c r="N123" s="72">
        <v>10</v>
      </c>
      <c r="O123" s="73" t="s">
        <v>70</v>
      </c>
    </row>
    <row r="124" spans="1:15" ht="20.100000000000001" customHeight="1" x14ac:dyDescent="0.25">
      <c r="A124" s="120" t="s">
        <v>14</v>
      </c>
      <c r="B124" s="121"/>
      <c r="C124" s="122"/>
      <c r="D124" s="95" t="s">
        <v>51</v>
      </c>
      <c r="E124" s="96"/>
      <c r="F124" s="96"/>
      <c r="G124" s="96"/>
      <c r="H124" s="96"/>
      <c r="I124" s="96"/>
      <c r="J124" s="97"/>
      <c r="K124" s="93">
        <f>270</f>
        <v>270</v>
      </c>
      <c r="L124" s="94"/>
      <c r="N124" s="72">
        <v>8</v>
      </c>
      <c r="O124" s="73" t="s">
        <v>73</v>
      </c>
    </row>
    <row r="125" spans="1:15" ht="20.100000000000001" customHeight="1" x14ac:dyDescent="0.25">
      <c r="A125" s="120" t="s">
        <v>15</v>
      </c>
      <c r="B125" s="121"/>
      <c r="C125" s="122"/>
      <c r="D125" s="95" t="s">
        <v>40</v>
      </c>
      <c r="E125" s="96"/>
      <c r="F125" s="96"/>
      <c r="G125" s="96"/>
      <c r="H125" s="96"/>
      <c r="I125" s="96"/>
      <c r="J125" s="97"/>
      <c r="K125" s="115" t="str">
        <f>IF(K123=0,"",K122/K123)</f>
        <v/>
      </c>
      <c r="L125" s="94"/>
      <c r="N125" s="72">
        <v>6</v>
      </c>
      <c r="O125" s="73" t="s">
        <v>72</v>
      </c>
    </row>
    <row r="126" spans="1:15" ht="20.100000000000001" customHeight="1" x14ac:dyDescent="0.25">
      <c r="A126" s="120" t="s">
        <v>16</v>
      </c>
      <c r="B126" s="121"/>
      <c r="C126" s="122"/>
      <c r="D126" s="95" t="s">
        <v>17</v>
      </c>
      <c r="E126" s="96"/>
      <c r="F126" s="96"/>
      <c r="G126" s="96"/>
      <c r="H126" s="96"/>
      <c r="I126" s="96"/>
      <c r="J126" s="97"/>
      <c r="K126" s="138" t="str">
        <f>IF(OR(K125="",K124=0),"",K125/K124)</f>
        <v/>
      </c>
      <c r="L126" s="94"/>
      <c r="N126" s="72">
        <v>4</v>
      </c>
      <c r="O126" s="73" t="s">
        <v>71</v>
      </c>
    </row>
    <row r="127" spans="1:15" s="22" customFormat="1" ht="25.15" customHeight="1" x14ac:dyDescent="0.25">
      <c r="A127" s="152" t="s">
        <v>69</v>
      </c>
      <c r="B127" s="153"/>
      <c r="C127" s="153"/>
      <c r="D127" s="153"/>
      <c r="E127" s="153"/>
      <c r="F127" s="153"/>
      <c r="G127" s="153"/>
      <c r="H127" s="153"/>
      <c r="I127" s="153"/>
      <c r="J127" s="153"/>
      <c r="K127" s="154"/>
      <c r="L127" s="155"/>
    </row>
    <row r="128" spans="1:15" ht="26.45" customHeight="1" x14ac:dyDescent="0.2">
      <c r="A128" s="106" t="s">
        <v>18</v>
      </c>
      <c r="B128" s="107"/>
      <c r="C128" s="107"/>
      <c r="D128" s="107"/>
      <c r="E128" s="107"/>
      <c r="F128" s="107"/>
      <c r="G128" s="107"/>
      <c r="H128" s="107"/>
      <c r="I128" s="107"/>
      <c r="J128" s="107"/>
      <c r="K128" s="107"/>
      <c r="L128" s="108"/>
    </row>
    <row r="129" spans="1:17" s="33" customFormat="1" ht="20.100000000000001" customHeight="1" x14ac:dyDescent="0.25">
      <c r="A129" s="29" t="s">
        <v>60</v>
      </c>
      <c r="B129" s="31" t="s">
        <v>57</v>
      </c>
      <c r="C129" s="30" t="s">
        <v>58</v>
      </c>
      <c r="D129" s="168" t="s">
        <v>59</v>
      </c>
      <c r="E129" s="168"/>
      <c r="F129" s="168"/>
      <c r="G129" s="168" t="s">
        <v>82</v>
      </c>
      <c r="H129" s="168"/>
      <c r="I129" s="168"/>
      <c r="J129" s="168"/>
      <c r="K129" s="168"/>
      <c r="L129" s="32" t="s">
        <v>83</v>
      </c>
      <c r="N129" s="166" t="s">
        <v>57</v>
      </c>
      <c r="O129" s="166"/>
    </row>
    <row r="130" spans="1:17" ht="20.100000000000001" customHeight="1" x14ac:dyDescent="0.2">
      <c r="A130" s="34">
        <v>1</v>
      </c>
      <c r="B130" s="66"/>
      <c r="C130" s="2"/>
      <c r="D130" s="151"/>
      <c r="E130" s="151"/>
      <c r="F130" s="151"/>
      <c r="G130" s="151"/>
      <c r="H130" s="151"/>
      <c r="I130" s="151"/>
      <c r="J130" s="151"/>
      <c r="K130" s="151"/>
      <c r="L130" s="46"/>
      <c r="N130" s="167" t="s">
        <v>100</v>
      </c>
      <c r="O130" s="167"/>
    </row>
    <row r="131" spans="1:17" ht="20.100000000000001" customHeight="1" x14ac:dyDescent="0.2">
      <c r="A131" s="34">
        <v>2</v>
      </c>
      <c r="B131" s="66"/>
      <c r="C131" s="2"/>
      <c r="D131" s="151"/>
      <c r="E131" s="151"/>
      <c r="F131" s="151"/>
      <c r="G131" s="151"/>
      <c r="H131" s="151"/>
      <c r="I131" s="151"/>
      <c r="J131" s="151"/>
      <c r="K131" s="151"/>
      <c r="L131" s="46"/>
      <c r="N131" s="167" t="s">
        <v>101</v>
      </c>
      <c r="O131" s="167"/>
    </row>
    <row r="132" spans="1:17" ht="20.100000000000001" customHeight="1" x14ac:dyDescent="0.2">
      <c r="A132" s="34">
        <v>3</v>
      </c>
      <c r="B132" s="66"/>
      <c r="C132" s="2"/>
      <c r="D132" s="151"/>
      <c r="E132" s="151"/>
      <c r="F132" s="151"/>
      <c r="G132" s="151"/>
      <c r="H132" s="151"/>
      <c r="I132" s="151"/>
      <c r="J132" s="151"/>
      <c r="K132" s="151"/>
      <c r="L132" s="46"/>
    </row>
    <row r="133" spans="1:17" ht="20.100000000000001" customHeight="1" x14ac:dyDescent="0.2">
      <c r="A133" s="34">
        <v>4</v>
      </c>
      <c r="B133" s="66"/>
      <c r="C133" s="2"/>
      <c r="D133" s="151"/>
      <c r="E133" s="151"/>
      <c r="F133" s="151"/>
      <c r="G133" s="151"/>
      <c r="H133" s="151"/>
      <c r="I133" s="151"/>
      <c r="J133" s="151"/>
      <c r="K133" s="151"/>
      <c r="L133" s="46"/>
    </row>
    <row r="134" spans="1:17" ht="20.100000000000001" customHeight="1" x14ac:dyDescent="0.2">
      <c r="A134" s="34">
        <v>5</v>
      </c>
      <c r="B134" s="66"/>
      <c r="C134" s="2"/>
      <c r="D134" s="151"/>
      <c r="E134" s="151"/>
      <c r="F134" s="151"/>
      <c r="G134" s="151"/>
      <c r="H134" s="151"/>
      <c r="I134" s="151"/>
      <c r="J134" s="151"/>
      <c r="K134" s="151"/>
      <c r="L134" s="46"/>
    </row>
    <row r="135" spans="1:17" ht="20.100000000000001" customHeight="1" x14ac:dyDescent="0.2">
      <c r="A135" s="34">
        <v>6</v>
      </c>
      <c r="B135" s="66"/>
      <c r="C135" s="2"/>
      <c r="D135" s="151"/>
      <c r="E135" s="151"/>
      <c r="F135" s="151"/>
      <c r="G135" s="151"/>
      <c r="H135" s="151"/>
      <c r="I135" s="151"/>
      <c r="J135" s="151"/>
      <c r="K135" s="151"/>
      <c r="L135" s="46"/>
    </row>
    <row r="136" spans="1:17" ht="20.100000000000001" customHeight="1" x14ac:dyDescent="0.2">
      <c r="A136" s="34">
        <v>7</v>
      </c>
      <c r="B136" s="66"/>
      <c r="C136" s="2"/>
      <c r="D136" s="151"/>
      <c r="E136" s="151"/>
      <c r="F136" s="151"/>
      <c r="G136" s="151"/>
      <c r="H136" s="151"/>
      <c r="I136" s="151"/>
      <c r="J136" s="151"/>
      <c r="K136" s="151"/>
      <c r="L136" s="46"/>
    </row>
    <row r="137" spans="1:17" ht="20.100000000000001" customHeight="1" x14ac:dyDescent="0.2">
      <c r="A137" s="34">
        <v>8</v>
      </c>
      <c r="B137" s="66"/>
      <c r="C137" s="2"/>
      <c r="D137" s="151"/>
      <c r="E137" s="151"/>
      <c r="F137" s="151"/>
      <c r="G137" s="151"/>
      <c r="H137" s="151"/>
      <c r="I137" s="151"/>
      <c r="J137" s="151"/>
      <c r="K137" s="151"/>
      <c r="L137" s="46"/>
    </row>
    <row r="138" spans="1:17" ht="20.100000000000001" customHeight="1" x14ac:dyDescent="0.2">
      <c r="A138" s="34">
        <v>9</v>
      </c>
      <c r="B138" s="66"/>
      <c r="C138" s="2"/>
      <c r="D138" s="151"/>
      <c r="E138" s="151"/>
      <c r="F138" s="151"/>
      <c r="G138" s="151"/>
      <c r="H138" s="151"/>
      <c r="I138" s="151"/>
      <c r="J138" s="151"/>
      <c r="K138" s="151"/>
      <c r="L138" s="46"/>
    </row>
    <row r="139" spans="1:17" ht="20.100000000000001" customHeight="1" x14ac:dyDescent="0.2">
      <c r="A139" s="34">
        <v>10</v>
      </c>
      <c r="B139" s="66"/>
      <c r="C139" s="2"/>
      <c r="D139" s="151"/>
      <c r="E139" s="151"/>
      <c r="F139" s="151"/>
      <c r="G139" s="151"/>
      <c r="H139" s="151"/>
      <c r="I139" s="151"/>
      <c r="J139" s="151"/>
      <c r="K139" s="151"/>
      <c r="L139" s="46"/>
    </row>
    <row r="140" spans="1:17" ht="20.100000000000001" customHeight="1" x14ac:dyDescent="0.2">
      <c r="A140" s="34">
        <v>11</v>
      </c>
      <c r="B140" s="66"/>
      <c r="C140" s="2"/>
      <c r="D140" s="151"/>
      <c r="E140" s="151"/>
      <c r="F140" s="151"/>
      <c r="G140" s="151"/>
      <c r="H140" s="151"/>
      <c r="I140" s="151"/>
      <c r="J140" s="151"/>
      <c r="K140" s="151"/>
      <c r="L140" s="46"/>
    </row>
    <row r="141" spans="1:17" ht="20.100000000000001" customHeight="1" x14ac:dyDescent="0.2">
      <c r="A141" s="34">
        <v>12</v>
      </c>
      <c r="B141" s="66"/>
      <c r="C141" s="2"/>
      <c r="D141" s="3"/>
      <c r="E141" s="3"/>
      <c r="F141" s="3"/>
      <c r="G141" s="151"/>
      <c r="H141" s="151"/>
      <c r="I141" s="151"/>
      <c r="J141" s="151"/>
      <c r="K141" s="151"/>
      <c r="L141" s="46"/>
    </row>
    <row r="142" spans="1:17" ht="20.100000000000001" customHeight="1" thickBot="1" x14ac:dyDescent="0.25">
      <c r="A142" s="129">
        <v>12</v>
      </c>
      <c r="B142" s="130"/>
      <c r="C142" s="130"/>
      <c r="D142" s="130"/>
      <c r="E142" s="130"/>
      <c r="F142" s="130"/>
      <c r="G142" s="130"/>
      <c r="H142" s="131"/>
      <c r="I142" s="75" t="s">
        <v>19</v>
      </c>
      <c r="J142" s="75" t="s">
        <v>20</v>
      </c>
      <c r="K142" s="75" t="s">
        <v>41</v>
      </c>
      <c r="L142" s="136" t="s">
        <v>42</v>
      </c>
    </row>
    <row r="143" spans="1:17" ht="20.100000000000001" customHeight="1" thickBot="1" x14ac:dyDescent="0.3">
      <c r="A143" s="132"/>
      <c r="B143" s="133"/>
      <c r="C143" s="133"/>
      <c r="D143" s="133"/>
      <c r="E143" s="133"/>
      <c r="F143" s="133"/>
      <c r="G143" s="133"/>
      <c r="H143" s="134"/>
      <c r="I143" s="76"/>
      <c r="J143" s="76"/>
      <c r="K143" s="76"/>
      <c r="L143" s="137"/>
      <c r="N143" s="70" t="s">
        <v>74</v>
      </c>
      <c r="O143" s="71" t="s">
        <v>78</v>
      </c>
      <c r="P143" s="74" t="s">
        <v>80</v>
      </c>
      <c r="Q143" s="26" t="s">
        <v>79</v>
      </c>
    </row>
    <row r="144" spans="1:17" ht="20.100000000000001" customHeight="1" x14ac:dyDescent="0.25">
      <c r="A144" s="126" t="s">
        <v>43</v>
      </c>
      <c r="B144" s="127"/>
      <c r="C144" s="127"/>
      <c r="D144" s="127"/>
      <c r="E144" s="127"/>
      <c r="F144" s="127"/>
      <c r="G144" s="127"/>
      <c r="H144" s="128"/>
      <c r="I144" s="47" t="s">
        <v>45</v>
      </c>
      <c r="J144" s="48">
        <v>20</v>
      </c>
      <c r="K144" s="67">
        <f>COUNTIF(B130:B141, "prevenção")</f>
        <v>0</v>
      </c>
      <c r="L144" s="35">
        <f>MIN(K144*5,J144)</f>
        <v>0</v>
      </c>
      <c r="N144" s="72" t="s">
        <v>75</v>
      </c>
      <c r="O144" s="73" t="s">
        <v>77</v>
      </c>
      <c r="P144" s="27">
        <v>4</v>
      </c>
      <c r="Q144" s="27">
        <v>20</v>
      </c>
    </row>
    <row r="145" spans="1:17" ht="20.100000000000001" customHeight="1" thickBot="1" x14ac:dyDescent="0.3">
      <c r="A145" s="126" t="s">
        <v>44</v>
      </c>
      <c r="B145" s="127"/>
      <c r="C145" s="127"/>
      <c r="D145" s="127"/>
      <c r="E145" s="127"/>
      <c r="F145" s="127"/>
      <c r="G145" s="127"/>
      <c r="H145" s="128"/>
      <c r="I145" s="47" t="s">
        <v>45</v>
      </c>
      <c r="J145" s="48">
        <v>30</v>
      </c>
      <c r="K145" s="67">
        <f>COUNTIF(B131:B142, "reinserção")</f>
        <v>0</v>
      </c>
      <c r="L145" s="35">
        <f>MIN(K145*5,J145)</f>
        <v>0</v>
      </c>
      <c r="N145" s="72" t="s">
        <v>76</v>
      </c>
      <c r="O145" s="73" t="s">
        <v>77</v>
      </c>
      <c r="P145" s="28">
        <v>6</v>
      </c>
      <c r="Q145" s="28">
        <v>30</v>
      </c>
    </row>
    <row r="146" spans="1:17" ht="20.100000000000001" customHeight="1" x14ac:dyDescent="0.2">
      <c r="A146" s="123" t="s">
        <v>53</v>
      </c>
      <c r="B146" s="124"/>
      <c r="C146" s="124"/>
      <c r="D146" s="124"/>
      <c r="E146" s="124"/>
      <c r="F146" s="124"/>
      <c r="G146" s="124"/>
      <c r="H146" s="124"/>
      <c r="I146" s="124"/>
      <c r="J146" s="124"/>
      <c r="K146" s="125"/>
      <c r="L146" s="68">
        <f>SUM(L144:L145)</f>
        <v>0</v>
      </c>
    </row>
    <row r="147" spans="1:17" ht="20.100000000000001" customHeight="1" x14ac:dyDescent="0.2">
      <c r="A147" s="148" t="s">
        <v>68</v>
      </c>
      <c r="B147" s="149"/>
      <c r="C147" s="149"/>
      <c r="D147" s="149"/>
      <c r="E147" s="149"/>
      <c r="F147" s="149"/>
      <c r="G147" s="149"/>
      <c r="H147" s="149"/>
      <c r="I147" s="149"/>
      <c r="J147" s="149"/>
      <c r="K147" s="150"/>
      <c r="L147" s="69">
        <f>L146+K127</f>
        <v>0</v>
      </c>
    </row>
    <row r="148" spans="1:17" s="22" customFormat="1" ht="25.9" customHeight="1" x14ac:dyDescent="0.25">
      <c r="A148" s="106" t="s">
        <v>21</v>
      </c>
      <c r="B148" s="107"/>
      <c r="C148" s="107"/>
      <c r="D148" s="107"/>
      <c r="E148" s="107"/>
      <c r="F148" s="107"/>
      <c r="G148" s="107"/>
      <c r="H148" s="107"/>
      <c r="I148" s="107"/>
      <c r="J148" s="107"/>
      <c r="K148" s="107"/>
      <c r="L148" s="108"/>
    </row>
    <row r="149" spans="1:17" ht="20.100000000000001" customHeight="1" thickBot="1" x14ac:dyDescent="0.25">
      <c r="A149" s="139" t="s">
        <v>84</v>
      </c>
      <c r="B149" s="140"/>
      <c r="C149" s="140"/>
      <c r="D149" s="140"/>
      <c r="E149" s="140"/>
      <c r="F149" s="140"/>
      <c r="G149" s="140"/>
      <c r="H149" s="140"/>
      <c r="I149" s="140"/>
      <c r="J149" s="140"/>
      <c r="K149" s="140"/>
      <c r="L149" s="141"/>
    </row>
    <row r="150" spans="1:17" s="22" customFormat="1" ht="20.100000000000001" customHeight="1" thickBot="1" x14ac:dyDescent="0.3">
      <c r="A150" s="4" t="b">
        <v>0</v>
      </c>
      <c r="B150" s="142" t="s">
        <v>66</v>
      </c>
      <c r="C150" s="143"/>
      <c r="D150" s="143"/>
      <c r="E150" s="143"/>
      <c r="F150" s="143"/>
      <c r="G150" s="143"/>
      <c r="H150" s="143"/>
      <c r="I150" s="143"/>
      <c r="J150" s="143"/>
      <c r="K150" s="143"/>
      <c r="L150" s="144"/>
    </row>
    <row r="151" spans="1:17" s="22" customFormat="1" ht="20.100000000000001" customHeight="1" thickBot="1" x14ac:dyDescent="0.3">
      <c r="A151" s="5" t="b">
        <v>0</v>
      </c>
      <c r="B151" s="143" t="s">
        <v>67</v>
      </c>
      <c r="C151" s="143"/>
      <c r="D151" s="143"/>
      <c r="E151" s="143"/>
      <c r="F151" s="143"/>
      <c r="G151" s="143"/>
      <c r="H151" s="143"/>
      <c r="I151" s="143"/>
      <c r="J151" s="143"/>
      <c r="K151" s="143"/>
      <c r="L151" s="144"/>
    </row>
    <row r="152" spans="1:17" s="22" customFormat="1" ht="4.9000000000000004" customHeight="1" thickBot="1" x14ac:dyDescent="0.3">
      <c r="A152" s="36"/>
      <c r="B152" s="36"/>
      <c r="C152" s="36"/>
      <c r="D152" s="36"/>
      <c r="E152" s="36"/>
      <c r="F152" s="36"/>
      <c r="G152" s="36"/>
      <c r="H152" s="36"/>
      <c r="I152" s="37"/>
      <c r="J152" s="37"/>
      <c r="K152" s="37"/>
      <c r="L152" s="38"/>
    </row>
    <row r="153" spans="1:17" s="22" customFormat="1" ht="20.100000000000001" customHeight="1" thickBot="1" x14ac:dyDescent="0.25">
      <c r="A153" s="39" t="s">
        <v>63</v>
      </c>
      <c r="B153" s="7"/>
      <c r="C153" s="40"/>
      <c r="D153" s="40"/>
      <c r="E153" s="40"/>
      <c r="F153" s="40"/>
      <c r="G153" s="40"/>
      <c r="H153" s="58" t="s">
        <v>87</v>
      </c>
      <c r="I153" s="159" t="s">
        <v>88</v>
      </c>
      <c r="J153" s="160"/>
      <c r="K153" s="160"/>
      <c r="L153" s="161"/>
    </row>
    <row r="154" spans="1:17" s="22" customFormat="1" ht="20.100000000000001" customHeight="1" x14ac:dyDescent="0.25">
      <c r="A154" s="16" t="s">
        <v>85</v>
      </c>
      <c r="C154" s="57" t="s">
        <v>89</v>
      </c>
      <c r="D154" s="17" t="s">
        <v>86</v>
      </c>
      <c r="E154" s="25"/>
      <c r="F154" s="25"/>
      <c r="H154" s="49"/>
      <c r="I154" s="169" t="s">
        <v>64</v>
      </c>
      <c r="J154" s="170"/>
      <c r="K154" s="170"/>
      <c r="L154" s="171"/>
      <c r="M154" s="50"/>
      <c r="N154" s="50"/>
    </row>
    <row r="155" spans="1:17" s="14" customFormat="1" ht="20.100000000000001" customHeight="1" x14ac:dyDescent="0.25">
      <c r="A155" s="41" t="s">
        <v>46</v>
      </c>
      <c r="H155" s="42"/>
      <c r="I155" s="51"/>
      <c r="J155" s="52"/>
      <c r="K155" s="52"/>
      <c r="L155" s="53"/>
    </row>
    <row r="156" spans="1:17" ht="6" customHeight="1" thickBot="1" x14ac:dyDescent="0.25">
      <c r="A156" s="43"/>
      <c r="B156" s="44"/>
      <c r="C156" s="44"/>
      <c r="D156" s="44"/>
      <c r="E156" s="44"/>
      <c r="F156" s="44"/>
      <c r="G156" s="44"/>
      <c r="H156" s="45"/>
      <c r="I156" s="54"/>
      <c r="J156" s="55"/>
      <c r="K156" s="55"/>
      <c r="L156" s="56"/>
    </row>
    <row r="157" spans="1:17" ht="20.100000000000001" customHeight="1" x14ac:dyDescent="0.2">
      <c r="A157" s="162" t="s">
        <v>65</v>
      </c>
      <c r="B157" s="172"/>
      <c r="C157" s="172"/>
      <c r="D157" s="172"/>
      <c r="E157" s="172"/>
      <c r="F157" s="172"/>
      <c r="G157" s="172"/>
      <c r="H157" s="173"/>
      <c r="I157" s="54"/>
      <c r="J157" s="55"/>
      <c r="K157" s="55"/>
      <c r="L157" s="56"/>
    </row>
    <row r="158" spans="1:17" ht="20.100000000000001" customHeight="1" thickBot="1" x14ac:dyDescent="0.25">
      <c r="A158" s="163"/>
      <c r="B158" s="174"/>
      <c r="C158" s="174"/>
      <c r="D158" s="174"/>
      <c r="E158" s="174"/>
      <c r="F158" s="174"/>
      <c r="G158" s="174"/>
      <c r="H158" s="175"/>
      <c r="I158" s="156" t="s">
        <v>103</v>
      </c>
      <c r="J158" s="157"/>
      <c r="K158" s="157" t="s">
        <v>102</v>
      </c>
      <c r="L158" s="158"/>
    </row>
    <row r="159" spans="1:17" ht="20.100000000000001" customHeight="1" x14ac:dyDescent="0.2"/>
    <row r="160" spans="1:17" ht="20.100000000000001" customHeight="1" x14ac:dyDescent="0.2"/>
    <row r="161" ht="20.100000000000001" customHeight="1" x14ac:dyDescent="0.2"/>
    <row r="162" ht="20.100000000000001" customHeight="1" x14ac:dyDescent="0.2"/>
    <row r="163" ht="20.100000000000001" customHeight="1" x14ac:dyDescent="0.2"/>
    <row r="164" ht="20.100000000000001" customHeight="1" x14ac:dyDescent="0.2"/>
    <row r="165" ht="20.100000000000001" customHeight="1" x14ac:dyDescent="0.2"/>
    <row r="166" ht="20.100000000000001" customHeight="1" x14ac:dyDescent="0.2"/>
    <row r="167" ht="20.100000000000001" customHeight="1" x14ac:dyDescent="0.2"/>
    <row r="168" ht="20.100000000000001" customHeight="1" x14ac:dyDescent="0.2"/>
    <row r="169" ht="20.100000000000001" customHeight="1" x14ac:dyDescent="0.2"/>
    <row r="170" ht="20.100000000000001" customHeight="1" x14ac:dyDescent="0.2"/>
    <row r="171" ht="20.100000000000001" customHeight="1" x14ac:dyDescent="0.2"/>
    <row r="172" ht="20.100000000000001" customHeight="1" x14ac:dyDescent="0.2"/>
    <row r="173" ht="20.100000000000001" customHeight="1" x14ac:dyDescent="0.2"/>
    <row r="174" ht="20.100000000000001" customHeight="1" x14ac:dyDescent="0.2"/>
    <row r="175" ht="20.100000000000001" customHeight="1" x14ac:dyDescent="0.2"/>
    <row r="176" ht="20.100000000000001" customHeight="1" x14ac:dyDescent="0.2"/>
    <row r="177" ht="20.100000000000001" customHeight="1" x14ac:dyDescent="0.2"/>
    <row r="178" ht="20.100000000000001" customHeight="1" x14ac:dyDescent="0.2"/>
    <row r="179" ht="20.100000000000001" customHeight="1" x14ac:dyDescent="0.2"/>
    <row r="180" ht="20.100000000000001" customHeight="1" x14ac:dyDescent="0.2"/>
    <row r="181" ht="20.100000000000001" customHeight="1" x14ac:dyDescent="0.2"/>
    <row r="182" ht="20.100000000000001" customHeight="1" x14ac:dyDescent="0.2"/>
    <row r="183" ht="20.100000000000001" customHeight="1" x14ac:dyDescent="0.2"/>
    <row r="184" ht="20.100000000000001" customHeight="1" x14ac:dyDescent="0.2"/>
    <row r="185" ht="20.100000000000001" customHeight="1" x14ac:dyDescent="0.2"/>
    <row r="186" ht="20.100000000000001" customHeight="1" x14ac:dyDescent="0.2"/>
    <row r="187" ht="20.100000000000001" customHeight="1" x14ac:dyDescent="0.2"/>
    <row r="188" ht="20.100000000000001" customHeight="1" x14ac:dyDescent="0.2"/>
    <row r="189" ht="20.100000000000001" customHeight="1" x14ac:dyDescent="0.2"/>
    <row r="190" ht="20.100000000000001" customHeight="1" x14ac:dyDescent="0.2"/>
    <row r="191" ht="20.100000000000001" customHeight="1" x14ac:dyDescent="0.2"/>
    <row r="192" ht="20.100000000000001" customHeight="1" x14ac:dyDescent="0.2"/>
    <row r="193" ht="20.100000000000001" customHeight="1" x14ac:dyDescent="0.2"/>
    <row r="194" ht="20.100000000000001" customHeight="1" x14ac:dyDescent="0.2"/>
    <row r="195" ht="20.100000000000001" customHeight="1" x14ac:dyDescent="0.2"/>
    <row r="196" ht="20.100000000000001" customHeight="1" x14ac:dyDescent="0.2"/>
    <row r="197" ht="20.100000000000001" customHeight="1" x14ac:dyDescent="0.2"/>
    <row r="198" ht="20.100000000000001" customHeight="1" x14ac:dyDescent="0.2"/>
    <row r="199" ht="20.100000000000001" customHeight="1" x14ac:dyDescent="0.2"/>
    <row r="200" ht="20.100000000000001" customHeight="1" x14ac:dyDescent="0.2"/>
    <row r="201" ht="20.100000000000001" customHeight="1" x14ac:dyDescent="0.2"/>
    <row r="202" ht="20.100000000000001" customHeight="1" x14ac:dyDescent="0.2"/>
    <row r="203" ht="20.100000000000001" customHeight="1" x14ac:dyDescent="0.2"/>
    <row r="204" ht="20.100000000000001" customHeight="1" x14ac:dyDescent="0.2"/>
    <row r="205" ht="20.100000000000001" customHeight="1" x14ac:dyDescent="0.2"/>
    <row r="206" ht="20.100000000000001" customHeight="1" x14ac:dyDescent="0.2"/>
    <row r="207" ht="20.100000000000001" customHeight="1" x14ac:dyDescent="0.2"/>
    <row r="208" ht="20.100000000000001" customHeight="1" x14ac:dyDescent="0.2"/>
    <row r="209" ht="20.100000000000001" customHeight="1" x14ac:dyDescent="0.2"/>
    <row r="210" ht="20.100000000000001" customHeight="1" x14ac:dyDescent="0.2"/>
    <row r="211" ht="20.100000000000001" customHeight="1" x14ac:dyDescent="0.2"/>
    <row r="212" ht="20.100000000000001" customHeight="1" x14ac:dyDescent="0.2"/>
    <row r="213" ht="20.100000000000001" customHeight="1" x14ac:dyDescent="0.2"/>
    <row r="214" ht="20.100000000000001" customHeight="1" x14ac:dyDescent="0.2"/>
    <row r="215" ht="20.100000000000001" customHeight="1" x14ac:dyDescent="0.2"/>
    <row r="216" ht="20.100000000000001" customHeight="1" x14ac:dyDescent="0.2"/>
    <row r="217" ht="20.100000000000001" customHeight="1" x14ac:dyDescent="0.2"/>
    <row r="218" ht="20.100000000000001" customHeight="1" x14ac:dyDescent="0.2"/>
    <row r="219" ht="20.100000000000001" customHeight="1" x14ac:dyDescent="0.2"/>
    <row r="220" ht="20.100000000000001" customHeight="1" x14ac:dyDescent="0.2"/>
    <row r="221" ht="20.100000000000001" customHeight="1" x14ac:dyDescent="0.2"/>
    <row r="222" ht="20.100000000000001" customHeight="1" x14ac:dyDescent="0.2"/>
    <row r="223" ht="20.100000000000001" customHeight="1" x14ac:dyDescent="0.2"/>
    <row r="224" ht="20.100000000000001" customHeight="1" x14ac:dyDescent="0.2"/>
    <row r="225" ht="20.100000000000001" customHeight="1" x14ac:dyDescent="0.2"/>
    <row r="226" ht="20.100000000000001" customHeight="1" x14ac:dyDescent="0.2"/>
    <row r="227" ht="20.100000000000001" customHeight="1" x14ac:dyDescent="0.2"/>
    <row r="228" ht="20.100000000000001" customHeight="1" x14ac:dyDescent="0.2"/>
    <row r="229" ht="20.100000000000001" customHeight="1" x14ac:dyDescent="0.2"/>
    <row r="230" ht="20.100000000000001" customHeight="1" x14ac:dyDescent="0.2"/>
    <row r="231" ht="20.100000000000001" customHeight="1" x14ac:dyDescent="0.2"/>
    <row r="232" ht="20.100000000000001" customHeight="1" x14ac:dyDescent="0.2"/>
    <row r="233" ht="20.100000000000001" customHeight="1" x14ac:dyDescent="0.2"/>
    <row r="234" ht="20.100000000000001" customHeight="1" x14ac:dyDescent="0.2"/>
  </sheetData>
  <sheetProtection algorithmName="SHA-512" hashValue="weQ+N0QW3CZfp/NbJs2u1uibVMgln14hDIkGPE6cpZPtkTLZffSEhUoSttyzOskPSxWliqTwRJer3OTnw0DiAA==" saltValue="jMQ7LSEJu2x2nXqPMGqxgA==" spinCount="100000" sheet="1" formatCells="0" formatColumns="0" formatRows="0" insertColumns="0" deleteColumns="0" deleteRows="0"/>
  <mergeCells count="490">
    <mergeCell ref="I158:J158"/>
    <mergeCell ref="K158:L158"/>
    <mergeCell ref="I153:L153"/>
    <mergeCell ref="A157:A158"/>
    <mergeCell ref="E19:E20"/>
    <mergeCell ref="F19:F20"/>
    <mergeCell ref="N129:O129"/>
    <mergeCell ref="N130:O130"/>
    <mergeCell ref="N131:O131"/>
    <mergeCell ref="G133:K133"/>
    <mergeCell ref="G134:K134"/>
    <mergeCell ref="G135:K135"/>
    <mergeCell ref="G136:K136"/>
    <mergeCell ref="G137:K137"/>
    <mergeCell ref="G138:K138"/>
    <mergeCell ref="G139:K139"/>
    <mergeCell ref="G140:K140"/>
    <mergeCell ref="G141:K141"/>
    <mergeCell ref="D129:F129"/>
    <mergeCell ref="G129:K129"/>
    <mergeCell ref="I154:L154"/>
    <mergeCell ref="B157:H158"/>
    <mergeCell ref="A19:A20"/>
    <mergeCell ref="B19:D20"/>
    <mergeCell ref="D130:F130"/>
    <mergeCell ref="D131:F131"/>
    <mergeCell ref="D132:F132"/>
    <mergeCell ref="D133:F133"/>
    <mergeCell ref="D134:F134"/>
    <mergeCell ref="D135:F135"/>
    <mergeCell ref="D136:F136"/>
    <mergeCell ref="D137:F137"/>
    <mergeCell ref="D138:F138"/>
    <mergeCell ref="D139:F139"/>
    <mergeCell ref="D140:F140"/>
    <mergeCell ref="G130:K130"/>
    <mergeCell ref="G131:K131"/>
    <mergeCell ref="G132:K132"/>
    <mergeCell ref="B69:D69"/>
    <mergeCell ref="G69:H69"/>
    <mergeCell ref="I69:J69"/>
    <mergeCell ref="K69:L69"/>
    <mergeCell ref="A127:J127"/>
    <mergeCell ref="K127:L127"/>
    <mergeCell ref="B108:D108"/>
    <mergeCell ref="G108:H108"/>
    <mergeCell ref="I108:J108"/>
    <mergeCell ref="K108:L108"/>
    <mergeCell ref="B101:D101"/>
    <mergeCell ref="G101:H101"/>
    <mergeCell ref="I101:J101"/>
    <mergeCell ref="K101:L101"/>
    <mergeCell ref="B102:D102"/>
    <mergeCell ref="G102:H102"/>
    <mergeCell ref="I102:J102"/>
    <mergeCell ref="K102:L102"/>
    <mergeCell ref="B99:D99"/>
    <mergeCell ref="B67:D67"/>
    <mergeCell ref="G67:H67"/>
    <mergeCell ref="I67:J67"/>
    <mergeCell ref="K67:L67"/>
    <mergeCell ref="B68:D68"/>
    <mergeCell ref="G68:H68"/>
    <mergeCell ref="I68:J68"/>
    <mergeCell ref="K68:L68"/>
    <mergeCell ref="A147:K147"/>
    <mergeCell ref="G112:H112"/>
    <mergeCell ref="I112:J112"/>
    <mergeCell ref="K112:L112"/>
    <mergeCell ref="B109:D109"/>
    <mergeCell ref="G109:H109"/>
    <mergeCell ref="I109:J109"/>
    <mergeCell ref="K109:L109"/>
    <mergeCell ref="B110:D110"/>
    <mergeCell ref="G110:H110"/>
    <mergeCell ref="I110:J110"/>
    <mergeCell ref="K110:L110"/>
    <mergeCell ref="B103:D103"/>
    <mergeCell ref="G103:H103"/>
    <mergeCell ref="I103:J103"/>
    <mergeCell ref="K103:L103"/>
    <mergeCell ref="A149:L149"/>
    <mergeCell ref="B150:L150"/>
    <mergeCell ref="B151:L151"/>
    <mergeCell ref="B116:D116"/>
    <mergeCell ref="B65:D65"/>
    <mergeCell ref="G65:H65"/>
    <mergeCell ref="I65:J65"/>
    <mergeCell ref="K65:L65"/>
    <mergeCell ref="B66:D66"/>
    <mergeCell ref="G66:H66"/>
    <mergeCell ref="I66:J66"/>
    <mergeCell ref="K66:L66"/>
    <mergeCell ref="G117:H117"/>
    <mergeCell ref="I117:J117"/>
    <mergeCell ref="K117:L117"/>
    <mergeCell ref="A122:C122"/>
    <mergeCell ref="K116:L116"/>
    <mergeCell ref="B117:D117"/>
    <mergeCell ref="A121:C121"/>
    <mergeCell ref="B111:D111"/>
    <mergeCell ref="G111:H111"/>
    <mergeCell ref="I111:J111"/>
    <mergeCell ref="K111:L111"/>
    <mergeCell ref="B112:D112"/>
    <mergeCell ref="B63:D63"/>
    <mergeCell ref="G63:H63"/>
    <mergeCell ref="I63:J63"/>
    <mergeCell ref="K63:L63"/>
    <mergeCell ref="B64:D64"/>
    <mergeCell ref="G64:H64"/>
    <mergeCell ref="I64:J64"/>
    <mergeCell ref="K64:L64"/>
    <mergeCell ref="B61:D61"/>
    <mergeCell ref="G61:H61"/>
    <mergeCell ref="I61:J61"/>
    <mergeCell ref="K61:L61"/>
    <mergeCell ref="B62:D62"/>
    <mergeCell ref="G62:H62"/>
    <mergeCell ref="I62:J62"/>
    <mergeCell ref="K62:L62"/>
    <mergeCell ref="B59:D59"/>
    <mergeCell ref="G59:H59"/>
    <mergeCell ref="I59:J59"/>
    <mergeCell ref="K59:L59"/>
    <mergeCell ref="B60:D60"/>
    <mergeCell ref="G60:H60"/>
    <mergeCell ref="I60:J60"/>
    <mergeCell ref="K60:L60"/>
    <mergeCell ref="B57:D57"/>
    <mergeCell ref="G57:H57"/>
    <mergeCell ref="I57:J57"/>
    <mergeCell ref="K57:L57"/>
    <mergeCell ref="B58:D58"/>
    <mergeCell ref="G58:H58"/>
    <mergeCell ref="I58:J58"/>
    <mergeCell ref="K58:L58"/>
    <mergeCell ref="B55:D55"/>
    <mergeCell ref="G55:H55"/>
    <mergeCell ref="I55:J55"/>
    <mergeCell ref="K55:L55"/>
    <mergeCell ref="B56:D56"/>
    <mergeCell ref="G56:H56"/>
    <mergeCell ref="I56:J56"/>
    <mergeCell ref="K56:L56"/>
    <mergeCell ref="B53:D53"/>
    <mergeCell ref="G53:H53"/>
    <mergeCell ref="I53:J53"/>
    <mergeCell ref="K53:L53"/>
    <mergeCell ref="B54:D54"/>
    <mergeCell ref="G54:H54"/>
    <mergeCell ref="I54:J54"/>
    <mergeCell ref="K54:L54"/>
    <mergeCell ref="B51:D51"/>
    <mergeCell ref="G51:H51"/>
    <mergeCell ref="I51:J51"/>
    <mergeCell ref="K51:L51"/>
    <mergeCell ref="B52:D52"/>
    <mergeCell ref="G52:H52"/>
    <mergeCell ref="I52:J52"/>
    <mergeCell ref="K52:L52"/>
    <mergeCell ref="B49:D49"/>
    <mergeCell ref="G49:H49"/>
    <mergeCell ref="I49:J49"/>
    <mergeCell ref="K49:L49"/>
    <mergeCell ref="B50:D50"/>
    <mergeCell ref="G50:H50"/>
    <mergeCell ref="I50:J50"/>
    <mergeCell ref="K50:L50"/>
    <mergeCell ref="B47:D47"/>
    <mergeCell ref="G47:H47"/>
    <mergeCell ref="I47:J47"/>
    <mergeCell ref="K47:L47"/>
    <mergeCell ref="B48:D48"/>
    <mergeCell ref="G48:H48"/>
    <mergeCell ref="I48:J48"/>
    <mergeCell ref="K48:L48"/>
    <mergeCell ref="B45:D45"/>
    <mergeCell ref="G45:H45"/>
    <mergeCell ref="I45:J45"/>
    <mergeCell ref="K45:L45"/>
    <mergeCell ref="B46:D46"/>
    <mergeCell ref="G46:H46"/>
    <mergeCell ref="I46:J46"/>
    <mergeCell ref="K46:L46"/>
    <mergeCell ref="B43:D43"/>
    <mergeCell ref="G43:H43"/>
    <mergeCell ref="I43:J43"/>
    <mergeCell ref="K43:L43"/>
    <mergeCell ref="B44:D44"/>
    <mergeCell ref="G44:H44"/>
    <mergeCell ref="I44:J44"/>
    <mergeCell ref="K44:L44"/>
    <mergeCell ref="B41:D41"/>
    <mergeCell ref="G41:H41"/>
    <mergeCell ref="I41:J41"/>
    <mergeCell ref="K41:L41"/>
    <mergeCell ref="B42:D42"/>
    <mergeCell ref="G42:H42"/>
    <mergeCell ref="I42:J42"/>
    <mergeCell ref="K42:L42"/>
    <mergeCell ref="B39:D39"/>
    <mergeCell ref="G39:H39"/>
    <mergeCell ref="I39:J39"/>
    <mergeCell ref="K39:L39"/>
    <mergeCell ref="B40:D40"/>
    <mergeCell ref="G40:H40"/>
    <mergeCell ref="I40:J40"/>
    <mergeCell ref="K40:L40"/>
    <mergeCell ref="B37:D37"/>
    <mergeCell ref="G37:H37"/>
    <mergeCell ref="I37:J37"/>
    <mergeCell ref="K37:L37"/>
    <mergeCell ref="B38:D38"/>
    <mergeCell ref="G38:H38"/>
    <mergeCell ref="I38:J38"/>
    <mergeCell ref="K38:L38"/>
    <mergeCell ref="B35:D35"/>
    <mergeCell ref="G35:H35"/>
    <mergeCell ref="I35:J35"/>
    <mergeCell ref="K35:L35"/>
    <mergeCell ref="B36:D36"/>
    <mergeCell ref="G36:H36"/>
    <mergeCell ref="I36:J36"/>
    <mergeCell ref="K36:L36"/>
    <mergeCell ref="B33:D33"/>
    <mergeCell ref="G33:H33"/>
    <mergeCell ref="I33:J33"/>
    <mergeCell ref="K33:L33"/>
    <mergeCell ref="B34:D34"/>
    <mergeCell ref="G34:H34"/>
    <mergeCell ref="I34:J34"/>
    <mergeCell ref="K34:L34"/>
    <mergeCell ref="B31:D31"/>
    <mergeCell ref="G31:H31"/>
    <mergeCell ref="I31:J31"/>
    <mergeCell ref="K31:L31"/>
    <mergeCell ref="B32:D32"/>
    <mergeCell ref="G32:H32"/>
    <mergeCell ref="I32:J32"/>
    <mergeCell ref="K32:L32"/>
    <mergeCell ref="B29:D29"/>
    <mergeCell ref="G29:H29"/>
    <mergeCell ref="I29:J29"/>
    <mergeCell ref="K29:L29"/>
    <mergeCell ref="B30:D30"/>
    <mergeCell ref="G30:H30"/>
    <mergeCell ref="I30:J30"/>
    <mergeCell ref="K30:L30"/>
    <mergeCell ref="B25:D25"/>
    <mergeCell ref="G25:H25"/>
    <mergeCell ref="I25:J25"/>
    <mergeCell ref="K25:L25"/>
    <mergeCell ref="B26:D26"/>
    <mergeCell ref="G26:H26"/>
    <mergeCell ref="I26:J26"/>
    <mergeCell ref="K26:L26"/>
    <mergeCell ref="B27:D27"/>
    <mergeCell ref="G27:H27"/>
    <mergeCell ref="I27:J27"/>
    <mergeCell ref="K27:L27"/>
    <mergeCell ref="B28:D28"/>
    <mergeCell ref="G28:H28"/>
    <mergeCell ref="I28:J28"/>
    <mergeCell ref="K28:L28"/>
    <mergeCell ref="A123:C123"/>
    <mergeCell ref="A124:C124"/>
    <mergeCell ref="A125:C125"/>
    <mergeCell ref="A126:C126"/>
    <mergeCell ref="A146:K146"/>
    <mergeCell ref="A144:H144"/>
    <mergeCell ref="A145:H145"/>
    <mergeCell ref="A142:H143"/>
    <mergeCell ref="B113:D113"/>
    <mergeCell ref="G113:H113"/>
    <mergeCell ref="I113:J113"/>
    <mergeCell ref="K113:L113"/>
    <mergeCell ref="A128:L128"/>
    <mergeCell ref="D123:J123"/>
    <mergeCell ref="K122:L122"/>
    <mergeCell ref="J142:J143"/>
    <mergeCell ref="L142:L143"/>
    <mergeCell ref="K126:L126"/>
    <mergeCell ref="G116:H116"/>
    <mergeCell ref="I116:J116"/>
    <mergeCell ref="B22:D22"/>
    <mergeCell ref="G22:H22"/>
    <mergeCell ref="I22:J22"/>
    <mergeCell ref="K22:L22"/>
    <mergeCell ref="B23:D23"/>
    <mergeCell ref="G23:H23"/>
    <mergeCell ref="I23:J23"/>
    <mergeCell ref="K23:L23"/>
    <mergeCell ref="B24:D24"/>
    <mergeCell ref="G24:H24"/>
    <mergeCell ref="I24:J24"/>
    <mergeCell ref="K24:L24"/>
    <mergeCell ref="G99:H99"/>
    <mergeCell ref="I99:J99"/>
    <mergeCell ref="K99:L99"/>
    <mergeCell ref="B100:D100"/>
    <mergeCell ref="G100:H100"/>
    <mergeCell ref="I100:J100"/>
    <mergeCell ref="K100:L100"/>
    <mergeCell ref="B97:D97"/>
    <mergeCell ref="G97:H97"/>
    <mergeCell ref="I97:J97"/>
    <mergeCell ref="K97:L97"/>
    <mergeCell ref="B98:D98"/>
    <mergeCell ref="G98:H98"/>
    <mergeCell ref="I98:J98"/>
    <mergeCell ref="K98:L98"/>
    <mergeCell ref="B95:D95"/>
    <mergeCell ref="G95:H95"/>
    <mergeCell ref="I95:J95"/>
    <mergeCell ref="K95:L95"/>
    <mergeCell ref="B96:D96"/>
    <mergeCell ref="G96:H96"/>
    <mergeCell ref="I96:J96"/>
    <mergeCell ref="K96:L96"/>
    <mergeCell ref="B93:D93"/>
    <mergeCell ref="G93:H93"/>
    <mergeCell ref="I93:J93"/>
    <mergeCell ref="K93:L93"/>
    <mergeCell ref="B94:D94"/>
    <mergeCell ref="G94:H94"/>
    <mergeCell ref="I94:J94"/>
    <mergeCell ref="K94:L94"/>
    <mergeCell ref="I88:J88"/>
    <mergeCell ref="K88:L88"/>
    <mergeCell ref="B91:D91"/>
    <mergeCell ref="G91:H91"/>
    <mergeCell ref="I91:J91"/>
    <mergeCell ref="K91:L91"/>
    <mergeCell ref="B92:D92"/>
    <mergeCell ref="G92:H92"/>
    <mergeCell ref="I92:J92"/>
    <mergeCell ref="K92:L92"/>
    <mergeCell ref="B89:D89"/>
    <mergeCell ref="G89:H89"/>
    <mergeCell ref="I89:J89"/>
    <mergeCell ref="K89:L89"/>
    <mergeCell ref="B90:D90"/>
    <mergeCell ref="G90:H90"/>
    <mergeCell ref="I90:J90"/>
    <mergeCell ref="K90:L90"/>
    <mergeCell ref="A8:L8"/>
    <mergeCell ref="I115:J115"/>
    <mergeCell ref="K115:L115"/>
    <mergeCell ref="B14:D14"/>
    <mergeCell ref="K125:L125"/>
    <mergeCell ref="G74:H74"/>
    <mergeCell ref="I74:J74"/>
    <mergeCell ref="I114:J114"/>
    <mergeCell ref="D125:J125"/>
    <mergeCell ref="K114:L114"/>
    <mergeCell ref="B16:D16"/>
    <mergeCell ref="B72:D72"/>
    <mergeCell ref="G76:H76"/>
    <mergeCell ref="I76:J76"/>
    <mergeCell ref="G118:H118"/>
    <mergeCell ref="I118:J118"/>
    <mergeCell ref="E13:L13"/>
    <mergeCell ref="E14:L14"/>
    <mergeCell ref="E15:L15"/>
    <mergeCell ref="E16:L16"/>
    <mergeCell ref="B79:D79"/>
    <mergeCell ref="K104:L104"/>
    <mergeCell ref="I72:J72"/>
    <mergeCell ref="G106:H106"/>
    <mergeCell ref="G120:H120"/>
    <mergeCell ref="I120:J120"/>
    <mergeCell ref="K120:L120"/>
    <mergeCell ref="B85:D85"/>
    <mergeCell ref="G85:H85"/>
    <mergeCell ref="I85:J85"/>
    <mergeCell ref="K85:L85"/>
    <mergeCell ref="B86:D86"/>
    <mergeCell ref="K80:L80"/>
    <mergeCell ref="B81:D81"/>
    <mergeCell ref="G81:H81"/>
    <mergeCell ref="I81:J81"/>
    <mergeCell ref="K81:L81"/>
    <mergeCell ref="B82:D82"/>
    <mergeCell ref="G82:H82"/>
    <mergeCell ref="I82:J82"/>
    <mergeCell ref="I86:J86"/>
    <mergeCell ref="K86:L86"/>
    <mergeCell ref="B87:D87"/>
    <mergeCell ref="G87:H87"/>
    <mergeCell ref="I87:J87"/>
    <mergeCell ref="K87:L87"/>
    <mergeCell ref="B88:D88"/>
    <mergeCell ref="G88:H88"/>
    <mergeCell ref="A148:L148"/>
    <mergeCell ref="G77:H77"/>
    <mergeCell ref="G119:H119"/>
    <mergeCell ref="I104:J104"/>
    <mergeCell ref="G71:H71"/>
    <mergeCell ref="B21:D21"/>
    <mergeCell ref="B78:D78"/>
    <mergeCell ref="G75:H75"/>
    <mergeCell ref="D122:J122"/>
    <mergeCell ref="I142:I143"/>
    <mergeCell ref="B77:D77"/>
    <mergeCell ref="B71:D71"/>
    <mergeCell ref="G79:H79"/>
    <mergeCell ref="I79:J79"/>
    <mergeCell ref="K79:L79"/>
    <mergeCell ref="B119:D119"/>
    <mergeCell ref="B105:D105"/>
    <mergeCell ref="B80:D80"/>
    <mergeCell ref="G80:H80"/>
    <mergeCell ref="I80:J80"/>
    <mergeCell ref="I106:J106"/>
    <mergeCell ref="B74:D74"/>
    <mergeCell ref="K106:L106"/>
    <mergeCell ref="B114:D114"/>
    <mergeCell ref="K75:L75"/>
    <mergeCell ref="K84:L84"/>
    <mergeCell ref="G72:H72"/>
    <mergeCell ref="G86:H86"/>
    <mergeCell ref="I71:J71"/>
    <mergeCell ref="B106:D106"/>
    <mergeCell ref="K121:L121"/>
    <mergeCell ref="A6:L7"/>
    <mergeCell ref="G21:H21"/>
    <mergeCell ref="I21:J21"/>
    <mergeCell ref="G78:H78"/>
    <mergeCell ref="I78:J78"/>
    <mergeCell ref="K72:L72"/>
    <mergeCell ref="B12:D12"/>
    <mergeCell ref="E12:L12"/>
    <mergeCell ref="A18:L18"/>
    <mergeCell ref="B13:D13"/>
    <mergeCell ref="G19:H20"/>
    <mergeCell ref="A11:L11"/>
    <mergeCell ref="B70:D70"/>
    <mergeCell ref="B118:D118"/>
    <mergeCell ref="G73:H73"/>
    <mergeCell ref="I73:J73"/>
    <mergeCell ref="K118:L118"/>
    <mergeCell ref="D126:J126"/>
    <mergeCell ref="G105:H105"/>
    <mergeCell ref="I105:J105"/>
    <mergeCell ref="B76:D76"/>
    <mergeCell ref="G70:H70"/>
    <mergeCell ref="I19:J20"/>
    <mergeCell ref="B115:D115"/>
    <mergeCell ref="K73:L73"/>
    <mergeCell ref="D124:J124"/>
    <mergeCell ref="K107:L107"/>
    <mergeCell ref="B120:D120"/>
    <mergeCell ref="K21:L21"/>
    <mergeCell ref="K78:L78"/>
    <mergeCell ref="K71:L71"/>
    <mergeCell ref="B104:D104"/>
    <mergeCell ref="B73:D73"/>
    <mergeCell ref="K105:L105"/>
    <mergeCell ref="B107:D107"/>
    <mergeCell ref="K123:L123"/>
    <mergeCell ref="K82:L82"/>
    <mergeCell ref="B83:D83"/>
    <mergeCell ref="G83:H83"/>
    <mergeCell ref="I83:J83"/>
    <mergeCell ref="I75:J75"/>
    <mergeCell ref="K142:K143"/>
    <mergeCell ref="B15:D15"/>
    <mergeCell ref="B17:D17"/>
    <mergeCell ref="G114:H114"/>
    <mergeCell ref="I77:J77"/>
    <mergeCell ref="K77:L77"/>
    <mergeCell ref="I119:J119"/>
    <mergeCell ref="K119:L119"/>
    <mergeCell ref="E17:L17"/>
    <mergeCell ref="K19:L20"/>
    <mergeCell ref="K70:L70"/>
    <mergeCell ref="G115:H115"/>
    <mergeCell ref="I70:J70"/>
    <mergeCell ref="B75:D75"/>
    <mergeCell ref="G104:H104"/>
    <mergeCell ref="K83:L83"/>
    <mergeCell ref="B84:D84"/>
    <mergeCell ref="G84:H84"/>
    <mergeCell ref="I84:J84"/>
    <mergeCell ref="K74:L74"/>
    <mergeCell ref="K124:L124"/>
    <mergeCell ref="G107:H107"/>
    <mergeCell ref="I107:J107"/>
    <mergeCell ref="K76:L76"/>
  </mergeCells>
  <dataValidations count="4">
    <dataValidation type="list" allowBlank="1" sqref="E21:E120" xr:uid="{00000000-0002-0000-0000-000000000000}">
      <formula1>"Masculino,Feminino,Outro"</formula1>
    </dataValidation>
    <dataValidation type="list" allowBlank="1" showInputMessage="1" showErrorMessage="1" sqref="K127:L127" xr:uid="{741FCD20-C5FD-4E38-9563-6F53E1B5571A}">
      <formula1>$N$123:$N$126</formula1>
    </dataValidation>
    <dataValidation type="list" allowBlank="1" showInputMessage="1" showErrorMessage="1" sqref="F21:F120" xr:uid="{F2523916-8C80-460B-A58F-22BD2A1284B0}">
      <formula1>$N$20:$N$21</formula1>
    </dataValidation>
    <dataValidation type="list" allowBlank="1" showInputMessage="1" showErrorMessage="1" sqref="B130:B141" xr:uid="{05721C52-BEC3-4823-B815-AC0CF9EA0886}">
      <formula1>$N$130:$N$131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67" fitToHeight="0" orientation="landscape" r:id="rId1"/>
  <ignoredErrors>
    <ignoredError sqref="K144:K145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2"/>
  <sheetViews>
    <sheetView showGridLines="0" workbookViewId="0">
      <selection activeCell="A15" sqref="A15:A19"/>
    </sheetView>
  </sheetViews>
  <sheetFormatPr defaultRowHeight="15" x14ac:dyDescent="0.25"/>
  <cols>
    <col min="1" max="1" width="22" customWidth="1"/>
    <col min="2" max="3" width="4" customWidth="1"/>
    <col min="4" max="4" width="123.5703125" customWidth="1"/>
    <col min="5" max="12" width="4" customWidth="1"/>
  </cols>
  <sheetData>
    <row r="1" spans="1:12" x14ac:dyDescent="0.25">
      <c r="A1" s="186" t="s">
        <v>22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4"/>
    </row>
    <row r="3" spans="1:12" x14ac:dyDescent="0.25">
      <c r="A3" s="190" t="s">
        <v>23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4"/>
    </row>
    <row r="5" spans="1:12" ht="21.95" customHeight="1" x14ac:dyDescent="0.25">
      <c r="A5" s="185" t="s">
        <v>24</v>
      </c>
      <c r="B5" s="183"/>
      <c r="C5" s="184"/>
      <c r="D5" s="187" t="s">
        <v>25</v>
      </c>
      <c r="E5" s="188"/>
      <c r="F5" s="188"/>
      <c r="G5" s="188"/>
      <c r="H5" s="188"/>
      <c r="I5" s="188"/>
      <c r="J5" s="188"/>
      <c r="K5" s="188"/>
      <c r="L5" s="189"/>
    </row>
    <row r="6" spans="1:12" ht="21.95" customHeight="1" x14ac:dyDescent="0.25">
      <c r="A6" s="185" t="s">
        <v>16</v>
      </c>
      <c r="B6" s="183"/>
      <c r="C6" s="184"/>
      <c r="D6" s="187" t="s">
        <v>26</v>
      </c>
      <c r="E6" s="188"/>
      <c r="F6" s="188"/>
      <c r="G6" s="188"/>
      <c r="H6" s="188"/>
      <c r="I6" s="188"/>
      <c r="J6" s="188"/>
      <c r="K6" s="188"/>
      <c r="L6" s="189"/>
    </row>
    <row r="7" spans="1:12" ht="21.95" customHeight="1" x14ac:dyDescent="0.25">
      <c r="A7" s="185" t="s">
        <v>27</v>
      </c>
      <c r="B7" s="183"/>
      <c r="C7" s="184"/>
      <c r="D7" s="187" t="s">
        <v>28</v>
      </c>
      <c r="E7" s="188"/>
      <c r="F7" s="188"/>
      <c r="G7" s="188"/>
      <c r="H7" s="188"/>
      <c r="I7" s="188"/>
      <c r="J7" s="188"/>
      <c r="K7" s="188"/>
      <c r="L7" s="189"/>
    </row>
    <row r="8" spans="1:12" ht="21.95" customHeight="1" x14ac:dyDescent="0.25">
      <c r="A8" s="185" t="s">
        <v>29</v>
      </c>
      <c r="B8" s="183"/>
      <c r="C8" s="184"/>
      <c r="D8" s="187" t="s">
        <v>56</v>
      </c>
      <c r="E8" s="188"/>
      <c r="F8" s="188"/>
      <c r="G8" s="188"/>
      <c r="H8" s="188"/>
      <c r="I8" s="188"/>
      <c r="J8" s="188"/>
      <c r="K8" s="188"/>
      <c r="L8" s="189"/>
    </row>
    <row r="9" spans="1:12" ht="21.95" customHeight="1" x14ac:dyDescent="0.25">
      <c r="A9" s="185" t="s">
        <v>30</v>
      </c>
      <c r="B9" s="183"/>
      <c r="C9" s="184"/>
      <c r="D9" s="187" t="s">
        <v>52</v>
      </c>
      <c r="E9" s="188"/>
      <c r="F9" s="188"/>
      <c r="G9" s="188"/>
      <c r="H9" s="188"/>
      <c r="I9" s="188"/>
      <c r="J9" s="188"/>
      <c r="K9" s="188"/>
      <c r="L9" s="189"/>
    </row>
    <row r="11" spans="1:12" ht="36" customHeight="1" x14ac:dyDescent="0.25">
      <c r="A11" s="182" t="s">
        <v>31</v>
      </c>
      <c r="B11" s="183"/>
      <c r="C11" s="183"/>
      <c r="D11" s="183"/>
      <c r="E11" s="183"/>
      <c r="F11" s="183"/>
      <c r="G11" s="183"/>
      <c r="H11" s="183"/>
      <c r="I11" s="183"/>
      <c r="J11" s="183"/>
      <c r="K11" s="183"/>
      <c r="L11" s="184"/>
    </row>
    <row r="20" spans="1:1" x14ac:dyDescent="0.25">
      <c r="A20" s="1"/>
    </row>
    <row r="22" spans="1:1" x14ac:dyDescent="0.25">
      <c r="A22" t="s">
        <v>57</v>
      </c>
    </row>
  </sheetData>
  <mergeCells count="13">
    <mergeCell ref="A11:L11"/>
    <mergeCell ref="A8:C8"/>
    <mergeCell ref="A1:L1"/>
    <mergeCell ref="A6:C6"/>
    <mergeCell ref="A9:C9"/>
    <mergeCell ref="D9:L9"/>
    <mergeCell ref="A7:C7"/>
    <mergeCell ref="A3:L3"/>
    <mergeCell ref="D8:L8"/>
    <mergeCell ref="D6:L6"/>
    <mergeCell ref="D7:L7"/>
    <mergeCell ref="A5:C5"/>
    <mergeCell ref="D5:L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Matriz de Avaliação</vt:lpstr>
      <vt:lpstr>Instruções</vt:lpstr>
      <vt:lpstr>'Matriz de Avaliação'!Area_de_impressao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Alexander Dzieciol Tolentino</cp:lastModifiedBy>
  <cp:lastPrinted>2026-03-22T10:37:17Z</cp:lastPrinted>
  <dcterms:created xsi:type="dcterms:W3CDTF">2026-03-16T14:41:16Z</dcterms:created>
  <dcterms:modified xsi:type="dcterms:W3CDTF">2026-04-07T18:57:03Z</dcterms:modified>
</cp:coreProperties>
</file>