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34A34F40-D369-47E2-B1B8-D4B1678731DC}" xr6:coauthVersionLast="47" xr6:coauthVersionMax="47" xr10:uidLastSave="{00000000-0000-0000-0000-000000000000}"/>
  <bookViews>
    <workbookView xWindow="-21720" yWindow="-120" windowWidth="21840" windowHeight="13140" tabRatio="911" xr2:uid="{00000000-000D-0000-FFFF-FFFF00000000}"/>
  </bookViews>
  <sheets>
    <sheet name="Termos Fomalizados" sheetId="5" r:id="rId1"/>
    <sheet name="matrixdados" sheetId="19" state="hidden" r:id="rId2"/>
  </sheets>
  <definedNames>
    <definedName name="_xlnm._FilterDatabase" localSheetId="0" hidden="1">'Termos Fomalizados'!$A$1:$Z$153</definedName>
    <definedName name="_Hlk107495146" localSheetId="0">'Termos Fomalizados'!#REF!</definedName>
    <definedName name="_Hlk109307730" localSheetId="0">'Termos Fomalizados'!#REF!</definedName>
    <definedName name="_Hlk110243703" localSheetId="0">'Termos Fomalizados'!#REF!</definedName>
    <definedName name="_Hlk110846535" localSheetId="0">'Termos Fomalizados'!#REF!</definedName>
    <definedName name="_Hlk110847284" localSheetId="0">'Termos Fomalizados'!#REF!</definedName>
    <definedName name="_Hlk111542349" localSheetId="0">'Termos Fomalizados'!#REF!</definedName>
    <definedName name="_Hlk111812954" localSheetId="0">'Termos Fomalizados'!#REF!</definedName>
    <definedName name="_Hlk111814371" localSheetId="0">'Termos Fomalizados'!#REF!</definedName>
    <definedName name="_Hlk111815226" localSheetId="0">'Termos Fomalizados'!#REF!</definedName>
    <definedName name="_Hlk111815746" localSheetId="0">'Termos Fomalizados'!#REF!</definedName>
    <definedName name="_Hlk111816386" localSheetId="0">'Termos Fomalizados'!#REF!</definedName>
    <definedName name="_Hlk112081145" localSheetId="0">'Termos Fomalizados'!#REF!</definedName>
    <definedName name="_Hlk112081640" localSheetId="0">'Termos Fomalizados'!#REF!</definedName>
    <definedName name="_Hlk112082588" localSheetId="0">'Termos Fomalizados'!#REF!</definedName>
    <definedName name="_Hlk112313779" localSheetId="0">'Termos Fomalizados'!#REF!</definedName>
    <definedName name="_Hlk112317065" localSheetId="0">'Termos Fomalizados'!#REF!</definedName>
    <definedName name="_Hlk112318027" localSheetId="0">'Termos Fomalizados'!#REF!</definedName>
    <definedName name="_Hlk112836960" localSheetId="0">'Termos Fomalizados'!#REF!</definedName>
    <definedName name="_Hlk112837706" localSheetId="0">'Termos Fomalizados'!#REF!</definedName>
    <definedName name="_Hlk113284530" localSheetId="0">'Termos Fomalizados'!#REF!</definedName>
    <definedName name="_Hlk113288193" localSheetId="0">'Termos Fomalizados'!#REF!</definedName>
    <definedName name="_Hlk116308648" localSheetId="0">'Termos Fomalizados'!#REF!</definedName>
    <definedName name="_Hlk116311077" localSheetId="0">'Termos Fomalizados'!#REF!</definedName>
    <definedName name="_Hlk116312041" localSheetId="0">'Termos Fomalizados'!#REF!</definedName>
    <definedName name="_Hlk116977394" localSheetId="0">'Termos Fomalizados'!#REF!</definedName>
    <definedName name="_Hlk116978119" localSheetId="0">'Termos Fomalizados'!#REF!</definedName>
    <definedName name="_Hlk116978475" localSheetId="0">'Termos Fomalizados'!#REF!</definedName>
    <definedName name="_Hlk116979124" localSheetId="0">'Termos Fomalizados'!#REF!</definedName>
    <definedName name="_Hlk117168747" localSheetId="0">'Termos Fomalizados'!#REF!</definedName>
    <definedName name="_Hlk117169475" localSheetId="0">'Termos Fomalizados'!#REF!</definedName>
    <definedName name="_Hlk117169479" localSheetId="0">'Termos Fomalizados'!#REF!</definedName>
    <definedName name="_Hlk117672225" localSheetId="0">'Termos Fomalizados'!#REF!</definedName>
    <definedName name="_Hlk117672243" localSheetId="0">'Termos Fomalizados'!#REF!</definedName>
    <definedName name="_Hlk117673319" localSheetId="0">'Termos Fomalizados'!#REF!</definedName>
    <definedName name="_Hlk117675943" localSheetId="0">'Termos Fomalizados'!#REF!</definedName>
    <definedName name="_Hlk117868361" localSheetId="0">'Termos Fomalizados'!#REF!</definedName>
    <definedName name="_Hlk118196194" localSheetId="0">'Termos Fomalizados'!#REF!</definedName>
    <definedName name="_Hlk118205807" localSheetId="0">'Termos Fomalizados'!#REF!</definedName>
    <definedName name="_Hlk118212263" localSheetId="0">'Termos Fomalizados'!#REF!</definedName>
    <definedName name="_Hlk136595543" localSheetId="0">'Termos Fomalizados'!#REF!</definedName>
    <definedName name="_Hlk141367224" localSheetId="0">'Termos Fomalizados'!#REF!</definedName>
    <definedName name="_Hlk150155751" localSheetId="0">'Termos Fomalizados'!#REF!</definedName>
    <definedName name="SITUACAO">#REF!</definedName>
    <definedName name="_xlnm.Print_Titles" localSheetId="0">'Termos Fomalizados'!$1:$2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4" i="5" l="1"/>
  <c r="Q145" i="5"/>
  <c r="Q146" i="5"/>
  <c r="Q147" i="5"/>
  <c r="Q148" i="5"/>
  <c r="Q149" i="5"/>
  <c r="Q150" i="5"/>
  <c r="Q151" i="5"/>
  <c r="Q152" i="5"/>
  <c r="Q153" i="5"/>
  <c r="Q142" i="5"/>
  <c r="Q143" i="5"/>
  <c r="L143" i="5"/>
  <c r="K143" i="5" s="1"/>
  <c r="L144" i="5"/>
  <c r="L145" i="5"/>
  <c r="L146" i="5"/>
  <c r="L147" i="5"/>
  <c r="L148" i="5"/>
  <c r="L149" i="5"/>
  <c r="L150" i="5"/>
  <c r="L151" i="5"/>
  <c r="L152" i="5"/>
  <c r="L153" i="5"/>
  <c r="L142" i="5"/>
  <c r="K144" i="5" l="1"/>
  <c r="K145" i="5"/>
  <c r="K146" i="5"/>
  <c r="K147" i="5"/>
  <c r="K148" i="5"/>
  <c r="K149" i="5"/>
  <c r="K150" i="5"/>
  <c r="K151" i="5"/>
  <c r="K152" i="5"/>
  <c r="K153" i="5"/>
  <c r="K142" i="5"/>
  <c r="Q35" i="5"/>
  <c r="K35" i="5"/>
  <c r="Q139" i="5"/>
  <c r="Q140" i="5"/>
  <c r="Q141" i="5"/>
  <c r="L138" i="5"/>
  <c r="K138" i="5" s="1"/>
  <c r="L139" i="5"/>
  <c r="K139" i="5" s="1"/>
  <c r="L140" i="5"/>
  <c r="K140" i="5" s="1"/>
  <c r="L141" i="5"/>
  <c r="K141" i="5" s="1"/>
  <c r="L133" i="5"/>
  <c r="L134" i="5"/>
  <c r="L135" i="5"/>
  <c r="K135" i="5" s="1"/>
  <c r="L136" i="5"/>
  <c r="L137" i="5"/>
  <c r="Q132" i="5"/>
  <c r="Q133" i="5"/>
  <c r="Q134" i="5"/>
  <c r="Q136" i="5"/>
  <c r="Q137" i="5"/>
  <c r="L132" i="5"/>
  <c r="K132" i="5" s="1"/>
  <c r="Q37" i="5"/>
  <c r="L37" i="5"/>
  <c r="Q36" i="5"/>
  <c r="L36" i="5"/>
  <c r="K133" i="5" l="1"/>
  <c r="K134" i="5"/>
  <c r="K136" i="5"/>
  <c r="K137" i="5"/>
  <c r="K36" i="5"/>
  <c r="K37" i="5"/>
  <c r="Q32" i="5"/>
  <c r="L32" i="5"/>
  <c r="Q131" i="5"/>
  <c r="L131" i="5"/>
  <c r="K131" i="5" s="1"/>
  <c r="Q130" i="5"/>
  <c r="L130" i="5"/>
  <c r="K130" i="5" s="1"/>
  <c r="L9" i="5"/>
  <c r="L10" i="5"/>
  <c r="L11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3" i="5"/>
  <c r="L34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6" i="5"/>
  <c r="L7" i="5"/>
  <c r="L8" i="5"/>
  <c r="Q3" i="5"/>
  <c r="K3" i="5" s="1"/>
  <c r="Q4" i="5"/>
  <c r="K4" i="5" s="1"/>
  <c r="Q5" i="5"/>
  <c r="K5" i="5" s="1"/>
  <c r="Q6" i="5"/>
  <c r="Q7" i="5"/>
  <c r="Q8" i="5"/>
  <c r="Q9" i="5"/>
  <c r="Q10" i="5"/>
  <c r="Q11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3" i="5"/>
  <c r="Q34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K120" i="5" l="1"/>
  <c r="K121" i="5"/>
  <c r="K122" i="5"/>
  <c r="K123" i="5"/>
  <c r="K124" i="5"/>
  <c r="K125" i="5"/>
  <c r="K126" i="5"/>
  <c r="K127" i="5"/>
  <c r="K128" i="5"/>
  <c r="K129" i="5"/>
  <c r="K32" i="5"/>
  <c r="K12" i="5"/>
  <c r="K89" i="5"/>
  <c r="K57" i="5"/>
  <c r="K9" i="5"/>
  <c r="K118" i="5"/>
  <c r="K116" i="5"/>
  <c r="K114" i="5"/>
  <c r="K112" i="5"/>
  <c r="K110" i="5"/>
  <c r="K108" i="5"/>
  <c r="K106" i="5"/>
  <c r="K104" i="5"/>
  <c r="K102" i="5"/>
  <c r="K100" i="5"/>
  <c r="K98" i="5"/>
  <c r="K105" i="5"/>
  <c r="K73" i="5"/>
  <c r="K43" i="5"/>
  <c r="K8" i="5"/>
  <c r="K119" i="5"/>
  <c r="K117" i="5"/>
  <c r="K115" i="5"/>
  <c r="K113" i="5"/>
  <c r="K111" i="5"/>
  <c r="K109" i="5"/>
  <c r="K107" i="5"/>
  <c r="K103" i="5"/>
  <c r="K101" i="5"/>
  <c r="K99" i="5"/>
  <c r="K97" i="5"/>
  <c r="K95" i="5"/>
  <c r="K93" i="5"/>
  <c r="K91" i="5"/>
  <c r="K87" i="5"/>
  <c r="K85" i="5"/>
  <c r="K83" i="5"/>
  <c r="K81" i="5"/>
  <c r="K79" i="5"/>
  <c r="K77" i="5"/>
  <c r="K75" i="5"/>
  <c r="K71" i="5"/>
  <c r="K69" i="5"/>
  <c r="K67" i="5"/>
  <c r="K65" i="5"/>
  <c r="K63" i="5"/>
  <c r="K61" i="5"/>
  <c r="K59" i="5"/>
  <c r="K55" i="5"/>
  <c r="K53" i="5"/>
  <c r="K52" i="5"/>
  <c r="K50" i="5"/>
  <c r="K48" i="5"/>
  <c r="K45" i="5"/>
  <c r="K41" i="5"/>
  <c r="K39" i="5"/>
  <c r="K34" i="5"/>
  <c r="K30" i="5"/>
  <c r="K28" i="5"/>
  <c r="K25" i="5"/>
  <c r="K20" i="5"/>
  <c r="K19" i="5"/>
  <c r="K17" i="5"/>
  <c r="K16" i="5"/>
  <c r="K14" i="5"/>
  <c r="K11" i="5"/>
  <c r="K96" i="5"/>
  <c r="K94" i="5"/>
  <c r="K92" i="5"/>
  <c r="K90" i="5"/>
  <c r="K88" i="5"/>
  <c r="K86" i="5"/>
  <c r="K84" i="5"/>
  <c r="K82" i="5"/>
  <c r="K80" i="5"/>
  <c r="K78" i="5"/>
  <c r="K76" i="5"/>
  <c r="K74" i="5"/>
  <c r="K72" i="5"/>
  <c r="K70" i="5"/>
  <c r="K68" i="5"/>
  <c r="K66" i="5"/>
  <c r="K64" i="5"/>
  <c r="K62" i="5"/>
  <c r="K60" i="5"/>
  <c r="K58" i="5"/>
  <c r="K56" i="5"/>
  <c r="K54" i="5"/>
  <c r="K51" i="5"/>
  <c r="K49" i="5"/>
  <c r="K47" i="5"/>
  <c r="K46" i="5"/>
  <c r="K44" i="5"/>
  <c r="K42" i="5"/>
  <c r="K40" i="5"/>
  <c r="K38" i="5"/>
  <c r="K33" i="5"/>
  <c r="K31" i="5"/>
  <c r="K29" i="5"/>
  <c r="K27" i="5"/>
  <c r="K26" i="5"/>
  <c r="K24" i="5"/>
  <c r="K23" i="5"/>
  <c r="K22" i="5"/>
  <c r="K21" i="5"/>
  <c r="K18" i="5"/>
  <c r="K15" i="5"/>
  <c r="K13" i="5"/>
  <c r="K10" i="5"/>
  <c r="K7" i="5"/>
  <c r="K6" i="5"/>
</calcChain>
</file>

<file path=xl/sharedStrings.xml><?xml version="1.0" encoding="utf-8"?>
<sst xmlns="http://schemas.openxmlformats.org/spreadsheetml/2006/main" count="2707" uniqueCount="1304">
  <si>
    <t>Instrumento</t>
  </si>
  <si>
    <t>Nº</t>
  </si>
  <si>
    <t>CNPJ</t>
  </si>
  <si>
    <t>Endereço</t>
  </si>
  <si>
    <t>Bairro</t>
  </si>
  <si>
    <t>Regional</t>
  </si>
  <si>
    <t>Protocolo</t>
  </si>
  <si>
    <t>Data de cadastro</t>
  </si>
  <si>
    <t>Celebração</t>
  </si>
  <si>
    <t>Início de Vigência</t>
  </si>
  <si>
    <t>Fim de Vigência</t>
  </si>
  <si>
    <t>Valor Total - R$</t>
  </si>
  <si>
    <t>Custeio</t>
  </si>
  <si>
    <t>Investimento</t>
  </si>
  <si>
    <t>Origem</t>
  </si>
  <si>
    <t>Serviço</t>
  </si>
  <si>
    <t>Metas</t>
  </si>
  <si>
    <t>Público Alvo</t>
  </si>
  <si>
    <t>Sexo</t>
  </si>
  <si>
    <t>Portaria Gestor</t>
  </si>
  <si>
    <t>Nome do Suplente</t>
  </si>
  <si>
    <t>FMAS</t>
  </si>
  <si>
    <t>02.300.137/0001-97</t>
  </si>
  <si>
    <t>R. La Salle, 850</t>
  </si>
  <si>
    <t>Pinheirinho</t>
  </si>
  <si>
    <t>PN</t>
  </si>
  <si>
    <t>Adultos em situação de rua</t>
  </si>
  <si>
    <t>79.613.816/0001-40</t>
  </si>
  <si>
    <t>R. Antônio Muzzillo, 314</t>
  </si>
  <si>
    <t>Tingui</t>
  </si>
  <si>
    <t>BV</t>
  </si>
  <si>
    <t>Feminino</t>
  </si>
  <si>
    <t>Masculino</t>
  </si>
  <si>
    <t>01.959.894/0001-04</t>
  </si>
  <si>
    <t>R. Carneiro Lobo, 35</t>
  </si>
  <si>
    <t>Água Verde</t>
  </si>
  <si>
    <t>PR</t>
  </si>
  <si>
    <t>Adolescentes</t>
  </si>
  <si>
    <t>Associação Padre João Roberto Ceconello</t>
  </si>
  <si>
    <t>00.558.325/0001-94</t>
  </si>
  <si>
    <t>R. Sebastião Malucelli, 99</t>
  </si>
  <si>
    <t>Novo Mundo</t>
  </si>
  <si>
    <t>76.702.752/0001-66</t>
  </si>
  <si>
    <t>MZ</t>
  </si>
  <si>
    <t>02.019.254/0001-87</t>
  </si>
  <si>
    <t>R. Roberto Simonsen, 130/300</t>
  </si>
  <si>
    <t>Guabirotuba</t>
  </si>
  <si>
    <t>CJ</t>
  </si>
  <si>
    <t>78.416.450/0001-57</t>
  </si>
  <si>
    <t>R. João Batista Ribeiro, 231</t>
  </si>
  <si>
    <t>Jardim Botânico</t>
  </si>
  <si>
    <t>Adultos</t>
  </si>
  <si>
    <t>76.712.918/0001-25</t>
  </si>
  <si>
    <t>R. Baltazar Carrasco dos Reis, 1787</t>
  </si>
  <si>
    <t>Rebouças</t>
  </si>
  <si>
    <t>Idosos</t>
  </si>
  <si>
    <t>08.403.113/0001-40</t>
  </si>
  <si>
    <t>R. Augusto Stresser, 191</t>
  </si>
  <si>
    <t>Alto da Glória</t>
  </si>
  <si>
    <t>Crianças e adolescentes</t>
  </si>
  <si>
    <t>76.705.623/0001-21</t>
  </si>
  <si>
    <t>R. Rio Grande do Sul, 1661</t>
  </si>
  <si>
    <t>Guaíra</t>
  </si>
  <si>
    <t>Crianças</t>
  </si>
  <si>
    <t>76.693.688/0001-02</t>
  </si>
  <si>
    <t>R. Engenherio Wladislau Dec, 1041</t>
  </si>
  <si>
    <t>Xaxim</t>
  </si>
  <si>
    <t>BQ</t>
  </si>
  <si>
    <t>05.063.212/0001-31</t>
  </si>
  <si>
    <t>CIC</t>
  </si>
  <si>
    <t>77.667.855/0001-03</t>
  </si>
  <si>
    <t>R. São Romualdo, 128</t>
  </si>
  <si>
    <t>12.079.138/0001-07</t>
  </si>
  <si>
    <t>R. Dr. Cerqueira Lima, 250</t>
  </si>
  <si>
    <t>São Braz</t>
  </si>
  <si>
    <t>SF</t>
  </si>
  <si>
    <t>12.144.602/0001-00</t>
  </si>
  <si>
    <t>R. Ulisses Aurélio Visinoni, 550</t>
  </si>
  <si>
    <t>56.814.668/0006-31</t>
  </si>
  <si>
    <t>R. Esper Jorge Chueri, 1835, Vila Camargo</t>
  </si>
  <si>
    <t>Cajuru</t>
  </si>
  <si>
    <t>68.591.445/0001-27</t>
  </si>
  <si>
    <t>R. Pedro Eloy de Souza, 1121</t>
  </si>
  <si>
    <t>Bairro Alto</t>
  </si>
  <si>
    <t>83.660.225/0001-82</t>
  </si>
  <si>
    <t>R. Dr. Magnus Sondhal, 250</t>
  </si>
  <si>
    <t>Uberaba</t>
  </si>
  <si>
    <t>76.731.033/0021-17</t>
  </si>
  <si>
    <t>R. Howell Lewis Fry, 29</t>
  </si>
  <si>
    <t>Cachoeira</t>
  </si>
  <si>
    <t>03.858.312/0001-29</t>
  </si>
  <si>
    <t>R. Luiz França, 897</t>
  </si>
  <si>
    <t>79.583.118/0001-40</t>
  </si>
  <si>
    <t>R. Ignez Colle Munhoz, 290, Cj. Atenas</t>
  </si>
  <si>
    <t>07.394.310/0001-87</t>
  </si>
  <si>
    <t>R. do Camcuan, 312</t>
  </si>
  <si>
    <t>78.774.064/0001-37</t>
  </si>
  <si>
    <t>R. Fábio Fanuchi, 322</t>
  </si>
  <si>
    <t>Santa Cândida</t>
  </si>
  <si>
    <t>08.045.972/0001-04</t>
  </si>
  <si>
    <t>R. Prof. Ulisses Vieira, 2934</t>
  </si>
  <si>
    <t>Santa Quitéria</t>
  </si>
  <si>
    <t>53.416.921/0016-82</t>
  </si>
  <si>
    <t>R. Miguel Abrão, 45</t>
  </si>
  <si>
    <t>Portão</t>
  </si>
  <si>
    <t>01.343.832/0001-73</t>
  </si>
  <si>
    <t>R. João Scheleder Sobrinho, 37</t>
  </si>
  <si>
    <t>Boa Vista</t>
  </si>
  <si>
    <t>78.174.448/0001-19</t>
  </si>
  <si>
    <t>R. Barão de Antonina, 325</t>
  </si>
  <si>
    <t>São Francisco</t>
  </si>
  <si>
    <t>81.917.787/0001-81</t>
  </si>
  <si>
    <t>R. Laranjeiras, 72</t>
  </si>
  <si>
    <t>80.762.487/0001-89</t>
  </si>
  <si>
    <t>R. Serafim Lucca, 330</t>
  </si>
  <si>
    <t>São Brás</t>
  </si>
  <si>
    <t>80.765.001/0001-66</t>
  </si>
  <si>
    <t>R. Vieira dos Santos, 45</t>
  </si>
  <si>
    <t>Centro Cívico</t>
  </si>
  <si>
    <t>76.586.585/0001-35</t>
  </si>
  <si>
    <t>R. Bento Viana, 765</t>
  </si>
  <si>
    <t>68.695.733/0001-21</t>
  </si>
  <si>
    <t>Capão da Imbuia</t>
  </si>
  <si>
    <t>02.282.758/0001-95</t>
  </si>
  <si>
    <t>R. João Obrzut, 50</t>
  </si>
  <si>
    <t>76.626.993/0001-73</t>
  </si>
  <si>
    <t>00.359.450/0001-75</t>
  </si>
  <si>
    <t>R. Tenente Coronel Manoel Miguel Ribeiro, 233</t>
  </si>
  <si>
    <t>Bom Retiro</t>
  </si>
  <si>
    <t>78.552.726/0001-24</t>
  </si>
  <si>
    <t>R. Eduardo Geronasso, 1782</t>
  </si>
  <si>
    <t>Bacacheri</t>
  </si>
  <si>
    <t>00.365.563/0001-83</t>
  </si>
  <si>
    <t>R. da Trindade, 1686, Vila Camargo</t>
  </si>
  <si>
    <t>72.121.905/0001-19</t>
  </si>
  <si>
    <t>R. Bortolo Gusso, 191</t>
  </si>
  <si>
    <t>Capão Raso</t>
  </si>
  <si>
    <t>40.430.084/0001-18</t>
  </si>
  <si>
    <t>Hauer</t>
  </si>
  <si>
    <t>40.284.796/0001-76</t>
  </si>
  <si>
    <t>BR 116, KM 149</t>
  </si>
  <si>
    <t>Quatro Pinheiros - Mandirituba</t>
  </si>
  <si>
    <t>TQ</t>
  </si>
  <si>
    <t>00.388.758/0001-49</t>
  </si>
  <si>
    <t>R. Francisco Scremin, 156</t>
  </si>
  <si>
    <t>Ahú</t>
  </si>
  <si>
    <t>78.384.039/0001-47</t>
  </si>
  <si>
    <t>R. Engenheiro Rômulo Gutierrez, 294</t>
  </si>
  <si>
    <t>Vista Alegre</t>
  </si>
  <si>
    <t>00.633.203/0001-15</t>
  </si>
  <si>
    <t>R. Ary Rolim Costa, 793</t>
  </si>
  <si>
    <t>Fazendinha</t>
  </si>
  <si>
    <t>R. Luiz Ronaldo Canalli, 2901</t>
  </si>
  <si>
    <t>Campo Comprido</t>
  </si>
  <si>
    <t>81.173.320/0001-45</t>
  </si>
  <si>
    <t>R. Syrth Requião Pereira, 58</t>
  </si>
  <si>
    <t>01-234649/0001-30</t>
  </si>
  <si>
    <t>R. Adolfo Lutz, 62, Jardim Pinheiros</t>
  </si>
  <si>
    <t>Santa Felicidade</t>
  </si>
  <si>
    <t>04.526.139/0001-24</t>
  </si>
  <si>
    <t>R. Professor Pedro Viriato Parigot de Souza, 2355</t>
  </si>
  <si>
    <t>Mossunguê</t>
  </si>
  <si>
    <t>76.690.171/0001-51</t>
  </si>
  <si>
    <t>R. Abrão Lerner, 85</t>
  </si>
  <si>
    <t>Campina do Siqueira</t>
  </si>
  <si>
    <t>75.125.765/0001-57</t>
  </si>
  <si>
    <t>R. Coimbra, 492</t>
  </si>
  <si>
    <t>Colombo</t>
  </si>
  <si>
    <t>06.977.673/0001-82</t>
  </si>
  <si>
    <t>R. Tamoios, 1500</t>
  </si>
  <si>
    <t>Bigorrilho</t>
  </si>
  <si>
    <t>05.653.393/0001-56</t>
  </si>
  <si>
    <t>Av. Visconde de Guarapuava, 3414</t>
  </si>
  <si>
    <t>Centro</t>
  </si>
  <si>
    <t>76.610.690/0001-62</t>
  </si>
  <si>
    <t>R. José Gonçalves Junior, 140</t>
  </si>
  <si>
    <t>06.171.683/0001-26</t>
  </si>
  <si>
    <t>R. Pedro Fiorese, 78, B</t>
  </si>
  <si>
    <t>Águas Fervidas - Colombo</t>
  </si>
  <si>
    <t>76.623.867/0001-65</t>
  </si>
  <si>
    <t>Av. Visconde de Guarapuava, 4186</t>
  </si>
  <si>
    <t>Batel</t>
  </si>
  <si>
    <t>76.614.379/0001-91</t>
  </si>
  <si>
    <t>R. Konrad Adenauer, 576</t>
  </si>
  <si>
    <t>Tarumã</t>
  </si>
  <si>
    <t>78.145.372/0001-01</t>
  </si>
  <si>
    <t>R. Oscar Shrappe Sênior, 250</t>
  </si>
  <si>
    <t>00.300.943/0001-30</t>
  </si>
  <si>
    <t>R. Tenente Coronel Manoel Eufrásio de Assunção, 288</t>
  </si>
  <si>
    <t>Tatuquara</t>
  </si>
  <si>
    <t>78.749.553/0001-39</t>
  </si>
  <si>
    <t>R. Emília Erichsen, 186</t>
  </si>
  <si>
    <t>40.239.154/0001-55</t>
  </si>
  <si>
    <t>R. Deputado Tenório Cavalcanti, 926, Marumbi II</t>
  </si>
  <si>
    <t>76.578.244/0001-18</t>
  </si>
  <si>
    <t>R. Emiliano Perneta, 640</t>
  </si>
  <si>
    <t>R. José Francisco da Rocha, 515</t>
  </si>
  <si>
    <t>05.756.233/0001-32</t>
  </si>
  <si>
    <t>R. Prof. Algacyr Munhoz Mader, 4465, Vila Nova Barigui</t>
  </si>
  <si>
    <t>Adolescentes e jovens</t>
  </si>
  <si>
    <t>04.309.549/0001-80</t>
  </si>
  <si>
    <t>R. Itaúna do Sul, 11</t>
  </si>
  <si>
    <t>Alto Boqueirão</t>
  </si>
  <si>
    <t>76.578.137/0001-90</t>
  </si>
  <si>
    <t>Pessoas em situação de rua</t>
  </si>
  <si>
    <t>84.433.275/0001-09</t>
  </si>
  <si>
    <t>R. Imaculada Conceição, 1155, 8º and</t>
  </si>
  <si>
    <t>Prado Velho</t>
  </si>
  <si>
    <t>Pessoas</t>
  </si>
  <si>
    <t>79.698.643/0001-00</t>
  </si>
  <si>
    <t>Av. Agostinho Leão Júnior, 336</t>
  </si>
  <si>
    <t>79.573.499/0001-86</t>
  </si>
  <si>
    <t>09.106.448/0001-69</t>
  </si>
  <si>
    <t xml:space="preserve">R. Eduardo Pinto da Rocha, 3664 </t>
  </si>
  <si>
    <t>Sítio Cercado</t>
  </si>
  <si>
    <t>BN</t>
  </si>
  <si>
    <t>05.773.001/0001-92</t>
  </si>
  <si>
    <t>R. Voluntários da Pátria, 233, Cj 51</t>
  </si>
  <si>
    <t>76.660.844/0001-20</t>
  </si>
  <si>
    <t>R. Desembargador Motta, 2791</t>
  </si>
  <si>
    <t>02.052.396/0001-46</t>
  </si>
  <si>
    <t>R. Bento Viana, 1200</t>
  </si>
  <si>
    <t>77.620.920/0001-37</t>
  </si>
  <si>
    <t>R. Amazonas de Souza Azevedo, 508</t>
  </si>
  <si>
    <t>08.946.144/0001-47</t>
  </si>
  <si>
    <t>R. Capitão João Ribas de Oliveira, 181</t>
  </si>
  <si>
    <t>10.140.199/0001-07</t>
  </si>
  <si>
    <t>R. Carlos de Laet, 6057</t>
  </si>
  <si>
    <t>Boqueirão</t>
  </si>
  <si>
    <t>72.258.395/0001-38</t>
  </si>
  <si>
    <t>R. Amazonas de Souza Azevedo, 134</t>
  </si>
  <si>
    <t>78.944.642/0001-36</t>
  </si>
  <si>
    <t>R. João Manoel, 140</t>
  </si>
  <si>
    <t>Alto São Francisco</t>
  </si>
  <si>
    <t>02.011.065/0001-68</t>
  </si>
  <si>
    <t>R. Antônio Stochero, 3236</t>
  </si>
  <si>
    <t>Campo Grande - Almirante Tamandaré</t>
  </si>
  <si>
    <t>08.607.847/0001-40</t>
  </si>
  <si>
    <t>R. Antônio Moreira Lopes, 190</t>
  </si>
  <si>
    <t>15.653.156/0001-49</t>
  </si>
  <si>
    <t>R. João Dembinski, 3165</t>
  </si>
  <si>
    <t>07.110.404/0001-87</t>
  </si>
  <si>
    <t>R. João Baptista Gabardo, 433</t>
  </si>
  <si>
    <t>68.636.117/0001-08</t>
  </si>
  <si>
    <t>R. Nicácio Riquelme, 192</t>
  </si>
  <si>
    <t>21.840.138/0001-79</t>
  </si>
  <si>
    <t>R. Frederico Escorsin, 166</t>
  </si>
  <si>
    <t>Inexigibilidade de Chamamento Público</t>
  </si>
  <si>
    <t>R. Paula Gomes, 1046</t>
  </si>
  <si>
    <t>FMCA</t>
  </si>
  <si>
    <t>05.726.562/0001-30</t>
  </si>
  <si>
    <t>R. Conselheiro Laurindo, 600</t>
  </si>
  <si>
    <t>Dispensa de Chamamento Público</t>
  </si>
  <si>
    <t>76.693.076/0001-01</t>
  </si>
  <si>
    <t>Av. Pref. Lothário Meissner, 836</t>
  </si>
  <si>
    <t>76.713.023/0001-05</t>
  </si>
  <si>
    <t>Av. Vicente Machado, 599 / R. João Negrão, 551</t>
  </si>
  <si>
    <t>00.809.779/0001-90</t>
  </si>
  <si>
    <t>R. Raul de Oliveira, 223</t>
  </si>
  <si>
    <t>Vila Oficinas</t>
  </si>
  <si>
    <t>76.562.198/0001-69</t>
  </si>
  <si>
    <t>R. Conselheiro Laurindo, 540</t>
  </si>
  <si>
    <t>19.812.484/0001-00</t>
  </si>
  <si>
    <t>R. do Sol, 267</t>
  </si>
  <si>
    <t>02.765.097/0014-73</t>
  </si>
  <si>
    <t>R. Vereador Oswaldo Nascimento Bittencourt, 415</t>
  </si>
  <si>
    <t>76.606.847/0001-86</t>
  </si>
  <si>
    <t>R. Julio César Ribeiro de Souza, 1332</t>
  </si>
  <si>
    <t>R. João Batista Júnior, 261</t>
  </si>
  <si>
    <t>00.960.645/0001-76</t>
  </si>
  <si>
    <t>R. Imaculada Conceição, 935</t>
  </si>
  <si>
    <t>76.708.718/0001-07</t>
  </si>
  <si>
    <t>R. Paulo Turkiewicz, 316</t>
  </si>
  <si>
    <t>R. Narciso Mendes, 630</t>
  </si>
  <si>
    <t>76.579.630/0001-24</t>
  </si>
  <si>
    <t>R. Alferes Ângelo Sampaio, 1597</t>
  </si>
  <si>
    <t>76.610.591/0001-80</t>
  </si>
  <si>
    <t>R. Ivo Leão, 42</t>
  </si>
  <si>
    <t>60.982.352/0001-11</t>
  </si>
  <si>
    <t>R. Raul Pompéia, 188</t>
  </si>
  <si>
    <t>76.675.552/0001-61</t>
  </si>
  <si>
    <t>R. Pedro Eloy de Souza, 1700</t>
  </si>
  <si>
    <t>00.417.085/0001-08</t>
  </si>
  <si>
    <t>R. Imaculada Conceição, 983</t>
  </si>
  <si>
    <t>09.118.152/0001-68</t>
  </si>
  <si>
    <t>R. Emiliano Perneta, 275 - 1º and., Sala 3</t>
  </si>
  <si>
    <t>FMPI</t>
  </si>
  <si>
    <t>R. Prof. Benedito Conceição, 1691</t>
  </si>
  <si>
    <t>76.659.820/0008-28</t>
  </si>
  <si>
    <t>R. Imaculada Conceição, 1155</t>
  </si>
  <si>
    <t>07.180.014/0001-83</t>
  </si>
  <si>
    <t>R. Manoel Martins de Abreu, 22</t>
  </si>
  <si>
    <t>82.424.102/0001-07</t>
  </si>
  <si>
    <t>R. Paula Gomes, 864</t>
  </si>
  <si>
    <t>76.591.569/0001-30</t>
  </si>
  <si>
    <t>R. Desembargador Motta, 1070</t>
  </si>
  <si>
    <t>75.955.286/0001-68</t>
  </si>
  <si>
    <t>R. da Glória, 158</t>
  </si>
  <si>
    <t>07.176.094/0001-01</t>
  </si>
  <si>
    <t>R. Isaías Ferreira da Silva, 125</t>
  </si>
  <si>
    <t>07.330.985/0001-62</t>
  </si>
  <si>
    <t>R. Nicola Pellanda, 4480</t>
  </si>
  <si>
    <t>Umbará</t>
  </si>
  <si>
    <t>22.823.729/0001-09</t>
  </si>
  <si>
    <t>R. Carlos Eduardo Martins Mercer, 191, Chácara 34</t>
  </si>
  <si>
    <t>75.992l.453/0001-40</t>
  </si>
  <si>
    <t>R. dos Uirapurus, 29</t>
  </si>
  <si>
    <t>01.286.355/0001-51</t>
  </si>
  <si>
    <t>R. Helena Carvalho da Silva Correa, 238</t>
  </si>
  <si>
    <t>ASSOCIAÇÃO MANTENEDORA DO ENSINO ALTERNATIVO DE CURITIBA</t>
  </si>
  <si>
    <t>ASSOCIAÇÃO LAR CRIANÇARTEIRA DE CURITIBA</t>
  </si>
  <si>
    <t>LAR O BOM CAMINHO</t>
  </si>
  <si>
    <t>ASSOCIAÇÃO BATISTA DE AÇÃO SOCIAL DE CURITIBA- MATRIZ</t>
  </si>
  <si>
    <t>ASSOCIAÇÃO CASA DO PAI</t>
  </si>
  <si>
    <t>ASSOCIAÇÃO CAMINHO DA VIDA DE CURITIBA</t>
  </si>
  <si>
    <t>FUNDAÇÃO INICIATIVA DE CURITIBA</t>
  </si>
  <si>
    <t>SOCORRO AOS NECESSITADOS DE CURITIBA</t>
  </si>
  <si>
    <t>FUNDAÇÃO EDUCACIONAL MENINOS E MENINAS DE RUA PROFETA ELIAS DE CURITIBA</t>
  </si>
  <si>
    <t>OBJETO DO CONVÊNIO</t>
  </si>
  <si>
    <t>FAIXA ETÁRIA</t>
  </si>
  <si>
    <t>VALOR PER CAPITA</t>
  </si>
  <si>
    <t>CONCLUÍDO</t>
  </si>
  <si>
    <t>NÃO SE APLICA</t>
  </si>
  <si>
    <t>PEQUENO COTOLENGO DO PARANÁ - DOM ORIONE</t>
  </si>
  <si>
    <t xml:space="preserve">18 a 59 anos </t>
  </si>
  <si>
    <t>Não localizado na pasta do CCI</t>
  </si>
  <si>
    <t>18 a 59 anos</t>
  </si>
  <si>
    <t>06 a 15 anos</t>
  </si>
  <si>
    <t>ASSOCIAÇÃO CURITIBANA DE APOIO E INTEGRAÇÃO DO EXCEPCIONAL</t>
  </si>
  <si>
    <t>06 a 14 anos</t>
  </si>
  <si>
    <t>INSTITUTO TIBAGI</t>
  </si>
  <si>
    <t>ACORDO DE COOPERAÇÃO</t>
  </si>
  <si>
    <t>EM EXECUÇÃO</t>
  </si>
  <si>
    <t>00 a 18 anos</t>
  </si>
  <si>
    <t>INSTITUTO SEMEANDO A PAZ</t>
  </si>
  <si>
    <t>igual ou superior a 60 anos</t>
  </si>
  <si>
    <t>06 a 17 anos</t>
  </si>
  <si>
    <t>ASSOCIAÇÃO ACÁCIAS</t>
  </si>
  <si>
    <t>ASSOCIAÇÃO COMUNITÁRIA PRESBITERIANA</t>
  </si>
  <si>
    <t>ASSOCIAÇÃO LAR MOISÉS</t>
  </si>
  <si>
    <t>REDE ESPERANÇA</t>
  </si>
  <si>
    <t>FUNDAÇÃO FRANCISCO BERTONCELLO</t>
  </si>
  <si>
    <t>18 a 99 anos</t>
  </si>
  <si>
    <t>ASSOCIAÇÃO SILOÉ DE APOIO SOCIAL</t>
  </si>
  <si>
    <t>6 a 17 anos</t>
  </si>
  <si>
    <t>0 a 18 anos</t>
  </si>
  <si>
    <t>07 a 17 anos</t>
  </si>
  <si>
    <t>Serviço de Convivência e Fortalecimento de Vínculos</t>
  </si>
  <si>
    <t>30 a 59 anos</t>
  </si>
  <si>
    <t>06 a 12 anos</t>
  </si>
  <si>
    <t>06 a 11 anos</t>
  </si>
  <si>
    <t>14 a 18 anos</t>
  </si>
  <si>
    <t>DPSB</t>
  </si>
  <si>
    <t>SAÚDE ESPORTE SOCIEDADE ESPORTIVA</t>
  </si>
  <si>
    <t>SECRETARIA MUNICIPAL DE SAÚDE</t>
  </si>
  <si>
    <t>0 a 2 anos</t>
  </si>
  <si>
    <t>ASSOCIAÇÃO BEM AVENTURADA IMELDA</t>
  </si>
  <si>
    <t>AERO CLUBE DO PARANÁ</t>
  </si>
  <si>
    <t>pessoas idosas</t>
  </si>
  <si>
    <t>18 a 29 anos</t>
  </si>
  <si>
    <t>Serviço de Acolhimento Institucional</t>
  </si>
  <si>
    <t>ALVORECER AÇÃO SOCIAL E EDUCACIONAL</t>
  </si>
  <si>
    <t>CASA DE RECUPERAÇÃO ÁGUA DA VIDA - CRAVI</t>
  </si>
  <si>
    <t>INSTITUTO SOCIAL VÓ DURVINA</t>
  </si>
  <si>
    <t>02 a 10 anos</t>
  </si>
  <si>
    <t>SMELJ</t>
  </si>
  <si>
    <t>0 a 3 anos</t>
  </si>
  <si>
    <t>18 a 24 anos</t>
  </si>
  <si>
    <t xml:space="preserve">ASSOCIAÇÃO ALÍRIO PFIFFER </t>
  </si>
  <si>
    <t>ASSOCIAÇÃO BENEFICENTE DE MÃOS UNIDAS</t>
  </si>
  <si>
    <t>ASSOCIAÇÃO BENEFICENTE FENIX</t>
  </si>
  <si>
    <t>ASSOCIAÇÃO BENEFICENTE KALAHARI</t>
  </si>
  <si>
    <t>ASSOCIAÇÃO BENEFICENTE OÁSIS</t>
  </si>
  <si>
    <t>ASSOCIAÇÃO BENEFICENTE RENASCER</t>
  </si>
  <si>
    <t>ASSOCIAÇÃO COMUNITÁRIA DE SÃO BRÁZ</t>
  </si>
  <si>
    <t>ASSOCIAÇÃO CRIARUM</t>
  </si>
  <si>
    <t>ASSOCIAÇÃO DAS ABELHINHAS DE SANTA RITA DE CÁSSIA</t>
  </si>
  <si>
    <t>ASSOCIAÇÃO DE MORADORES DO CONJUNTO ATENAS II</t>
  </si>
  <si>
    <t>ASSOCIAÇÃO DE PROTEÇÃO À INFÂNCIA VOVÔ VITORINO</t>
  </si>
  <si>
    <t>ASSOCIAÇÃO DE PROTEÇÃO AO DEFICIENTE FÍSICO E MENTAL TIA MARIA</t>
  </si>
  <si>
    <t>ASSOCIAÇÃO DOS MORADORES DO CONJUNTO RESIDENCIAL MORADIAS ATENAS I</t>
  </si>
  <si>
    <t>ASSOCIAÇÃO DOS MORADORES E AMIGOS DE MORADIAS MARUMBI II</t>
  </si>
  <si>
    <t>ASSOCIAÇÃO FAMÍLIA DE MARIA</t>
  </si>
  <si>
    <t>ASSOCIAÇÃO FENIX</t>
  </si>
  <si>
    <t>ASSOCIAÇÃO FREI TITO DE ALENCAR</t>
  </si>
  <si>
    <t>ASSOCIAÇÃO GENTE DE BEM</t>
  </si>
  <si>
    <t>ASSOCIAÇÃO HOSPITALAR DE PROTEÇÃO À INFÂNCIA DOUTOR RAUL CARNEIRO</t>
  </si>
  <si>
    <t>ASSOCIAÇÃO ÍCARO MARCOLIN</t>
  </si>
  <si>
    <t>ASSOCIAÇÃO INICIATIVA CULTURAL</t>
  </si>
  <si>
    <t xml:space="preserve">ASSOCIAÇÃO IRMÃO SOL E IRMÃ LUA </t>
  </si>
  <si>
    <t>ASSOCIAÇÃO JUSCIDADANIA - VOLUNTARIADO DA JUSTIÇA FEDERAL DO PARANÁ</t>
  </si>
  <si>
    <t>ASSOCIAÇÃO MANTENEDORA DO ENSINO ALTERNATIVO - AMENA</t>
  </si>
  <si>
    <t>ASSOCIAÇÃO MARIA CAZETTA</t>
  </si>
  <si>
    <t>ASSOCIAÇÃO PARANAENSE DE TERAPIA FAMILIAR</t>
  </si>
  <si>
    <t>ASSOCIAÇÃO PARANAENSE DOS OSTOMIZADOS</t>
  </si>
  <si>
    <t>ASSOCIAÇÃO PARANAENSE DOS PORTADORES DE PARKINSONISMO</t>
  </si>
  <si>
    <t>ASSOCIAÇÃO PROTETORA DA INFÂNCIA - PROVÍNCIA DO PARANÁ</t>
  </si>
  <si>
    <t>ASSOCIAÇÃO REVIVER DOWN</t>
  </si>
  <si>
    <t>ASSOCIAÇÃO SAGRADA FAMÍLIA DE NAZARÉ</t>
  </si>
  <si>
    <t>ASSOCIAÇÃO SERPIÁ</t>
  </si>
  <si>
    <t>ASSOCIAÇÃO SOCIAL TECENDO A CIDADANIA</t>
  </si>
  <si>
    <t>ASSOCIAÇÃO SOCIOCULTURAL E ARTÍSTICA PROFETA ELIAS</t>
  </si>
  <si>
    <t>CASA DOS POBRES SÃO JOÃO BATISTA</t>
  </si>
  <si>
    <t>CENTRO DE ASSISTENCIA SOCIAL DIVINA MISERICÓRDIA</t>
  </si>
  <si>
    <t>CENTRO DE DESENVOLVIMENTO INTEGRAL RECANTO ESPERANÇA</t>
  </si>
  <si>
    <t>CENTRO DE INTEGRAÇÃO DIGITAL - CID</t>
  </si>
  <si>
    <t>CENTRO DE TRANSFORMAÇÃO SOCIAL VIDA NOVA</t>
  </si>
  <si>
    <t>CLUBE DAS MÃES GRALHA AZUL</t>
  </si>
  <si>
    <t>CONGREGAÇÃO DOS OBLATOS DE SÃO JOSÉ</t>
  </si>
  <si>
    <t>CRECHE COMUNITÁRIA CASA DA CRIANÇA SÃO JOSÉ</t>
  </si>
  <si>
    <t>ESCOLA MATERNAL ANNETTE MACEDO</t>
  </si>
  <si>
    <t>FRATERNIDADE DE ALIANÇA TOCA DE ASSIS</t>
  </si>
  <si>
    <t>FUNDAÇÃO CULTURAL DE CURITIBA</t>
  </si>
  <si>
    <t>IGREJA EVANGÉLICA ÁGAPE</t>
  </si>
  <si>
    <t>INSTITUTO CONSTRUINDO NOVOS VALORES</t>
  </si>
  <si>
    <t>INSTITUTO DE RECUPERAÇÃO PEGAGÓGICO DE CURITIBA</t>
  </si>
  <si>
    <t>INSTITUTO DO LIXO E CIDADANIA</t>
  </si>
  <si>
    <t>INSTITUTO PARANAENSE DE CEGOS - IPC</t>
  </si>
  <si>
    <t>INSTITUTO PRÓ-CIDADANIA DE CURITIBA</t>
  </si>
  <si>
    <t>IRMANDADE DA SANTA CASA DE MISERICÓRDIA DE CURITIBA</t>
  </si>
  <si>
    <t>LIGA DAS SENHORAS CATÓLICAS DE CURITIBA</t>
  </si>
  <si>
    <t>LIGA PARANAENSE DE COMBATE AO CÂNCER DE CURITIBA</t>
  </si>
  <si>
    <t>ORGANIZAÇÃO DE DESENVOLVIMENTO DO POTENCIAL HUMANO - ODPH</t>
  </si>
  <si>
    <t>PROJETO FAZENDO DIFERENÇA - FAZDI</t>
  </si>
  <si>
    <t>PROVINCIA BRASILEIRA DA CONGREGAÇÃO DAS IRMÃS FILHAS DA CARIDADE DE SÃO VICENTE DE PAULA</t>
  </si>
  <si>
    <t>RECRIAR - FAMÍLIA E ADOÇÃO</t>
  </si>
  <si>
    <t>SECRETARIA MUNICIPAL DO ABASTECIMENTO</t>
  </si>
  <si>
    <t>SECRETARIA MUNICIPAL DO TRABALHO E EMPREGO</t>
  </si>
  <si>
    <t>UNIVERSIDADE LIVRE DA CULTURA</t>
  </si>
  <si>
    <t>VIDA PROMOÇÃO SOCIAL</t>
  </si>
  <si>
    <t>Total</t>
  </si>
  <si>
    <t>ASSOCIAÇÃO RUTH SCHRANK ATEND. AO DEFICIENTE FÍSICO NÃO SENSORIAIS DE CURITIBA</t>
  </si>
  <si>
    <t>COMUNIDADE HERMON DE CURITIBA</t>
  </si>
  <si>
    <t>AFRO-GLOBO-FORUM CULTURAL</t>
  </si>
  <si>
    <t>INSTITUTO SOCIAL VÓ DURVINA DE CURITIBA</t>
  </si>
  <si>
    <t>CENTRO DE PREVENÇÃO E RECUPERAÇÃO: O CAMINHO, A VERDADE E A VIDA</t>
  </si>
  <si>
    <t>Consumo</t>
  </si>
  <si>
    <t>Terceiro</t>
  </si>
  <si>
    <t>Material permanente</t>
  </si>
  <si>
    <t>Obras</t>
  </si>
  <si>
    <t>LAR INFANTIL SOL AMIGO</t>
  </si>
  <si>
    <t>LAR DOS MENINOS DE SÃO LUIZ</t>
  </si>
  <si>
    <t>ASSOCIAÇÃO DO DEFICIENTE MOTOR</t>
  </si>
  <si>
    <t>AGÊNCIA NACIONAL EM MOBILIDADE</t>
  </si>
  <si>
    <t>ASSOCIAÇÃO ALÍRIO PFIFFER</t>
  </si>
  <si>
    <t>CASA DE RECUPERAÇÃO ÁGUA DA VIDA</t>
  </si>
  <si>
    <t>ASCAPE</t>
  </si>
  <si>
    <t>ESCOLA ESPECIALIZADA PRIMAVERA DE CURITIBA</t>
  </si>
  <si>
    <t>INSTITUTO DE ESTUDOS E PESQUISAS DA EXCEPCIONALIDADE - ESCOLA DE EDUCAÇÃO ESPECIAL FENIX - CURITIBA</t>
  </si>
  <si>
    <t>ASSOCIACAO DE PAIS AMIGOS E PESSOAS COM DEFICIENCIA DE FUNCIONARIOS DO BANCO DO BRASIL E DA COMUNIDADE DE CURITIBA</t>
  </si>
  <si>
    <t>PRÓ-RENAL FUND. DE AMPARO A PESQ. EM ENFER. RENAIS E METABÓLICAS DE CURITIBA</t>
  </si>
  <si>
    <t>HOSPITAL NOSSA SENHORA DAS GRAÇAS DE CURITIBA</t>
  </si>
  <si>
    <t>ASSOCIAÇÃO DAS ABELHINHAS DE SANTA RITA DE CÁSSIA DE CURITIBA</t>
  </si>
  <si>
    <t>PROJETO RECRIAR FAMILIA E ADOÇÃO DE CURITIBA</t>
  </si>
  <si>
    <t>LAR ESCOLA DOUTOR LEOCÁDIO JOSÉ CORREIA DE CURITIBA</t>
  </si>
  <si>
    <t>INSTITUTO SEMEANDO A PAZ DE CURITIBA</t>
  </si>
  <si>
    <t>ASSOCIAÇÃO CRISTÃ LAR DONA NENE DE CURITIBA</t>
  </si>
  <si>
    <t>ONG MINHA VIDA MUDOU</t>
  </si>
  <si>
    <t>INSTITUTO DE FORMAÇÃO E ORIENTAÇÃO DE JOVENS E ADOLESCENTES</t>
  </si>
  <si>
    <t>LAR AMOR REAL DE CURITIBA</t>
  </si>
  <si>
    <t>MISSÃO S.O.S. VIDA DE CURITIBA</t>
  </si>
  <si>
    <t>ASSOCIAÇÃO CURITIBANA DOS ÓRFÃOS DA AIDS DE CURITIBA</t>
  </si>
  <si>
    <t>ASSOCIAÇÃO PEQUENA OBRA FRANCISCANA</t>
  </si>
  <si>
    <t>ASSISTÊNCIA E PROMOÇÃO SOCIAL EXÉRCITO DE SALVAÇÃO DE CURITIBA</t>
  </si>
  <si>
    <t>ASSOCIACAO DE CAPOEIRA KAUANDE</t>
  </si>
  <si>
    <t>ASSOCIAÇÃO DE CARIDADE SÃO VICENTE DE PAULO VILA OFICINAS DE CURITIBA</t>
  </si>
  <si>
    <t>CENTRO DE REINTEGRAÇÃO SOCIAL BATALHÃO DA ÚLTIMA HORA</t>
  </si>
  <si>
    <t>LAR NOSSA SENHORA DO PERPÉTUO SOCORRO DE CURITIBA</t>
  </si>
  <si>
    <t>AÇÃO SOCIAL DA IGREJA EVANGÉLICA BATISTA DO GUABIROTUBA</t>
  </si>
  <si>
    <t>ASSOCIAÇÃO PARANAENSE ALEGRIA DE VIVER DE CURITIBA</t>
  </si>
  <si>
    <t>VOICE FOR CHANGE</t>
  </si>
  <si>
    <t>ASSISTÊNCIA E PROMOÇÃO SOCIAL EXERCITO DE SALVAÇÃO DE CURITIBA</t>
  </si>
  <si>
    <t>ASSOCIAÇÃO DE MORADORES DAS MORADIAS ZIMBROS</t>
  </si>
  <si>
    <t>INSTITUTO NAURÚ</t>
  </si>
  <si>
    <t>NÚCLEO TERAPÊUTICO MENNO SIMONS DE CURITIBA</t>
  </si>
  <si>
    <t>ASSOCIAÇÃO GUADALUPANA DE EDUCAÇÃO LASSALISTA</t>
  </si>
  <si>
    <t>CENTRO SOCIAL NOSSA SENHORA DA LUZ DOS PINHAIS DE CURITIBA</t>
  </si>
  <si>
    <t>ASSOCIAÇÃO DE CARIDADE SÃO VICENTE DE PAULO DE CURITIBA</t>
  </si>
  <si>
    <t>CLUBE DE MAES ITAMARATI</t>
  </si>
  <si>
    <t>INSTITUTO DE DEFESA DOS DIREITOS HUMANOS</t>
  </si>
  <si>
    <t>ASSOCIAÇÃO DOS MORADORES E AMIGOS DA VILA NOSSA SENHORA DO PILAR</t>
  </si>
  <si>
    <t>ASSOCIAÇÃO BENEFICENTE SANTA LUIZA EM CURITIBA</t>
  </si>
  <si>
    <t>FUNDAÇÃO PRÓ HANSEN DE CURITIBA</t>
  </si>
  <si>
    <t>ASSOCIAÇÃO DE MORADORES E AMIGOS DO JARDIM SANTOS ANDRADE DE CURITIBA</t>
  </si>
  <si>
    <t>CASA DE RETORNO AO LAR</t>
  </si>
  <si>
    <t>ASSOCIAÇÃO DE ASSISTÊNCIA À MUCOVISCIDOSE NO PARANÁ</t>
  </si>
  <si>
    <t>ORGANIZAÇÃO JURIDICA DE APOIO AO CIDADAO DE CURITIBA</t>
  </si>
  <si>
    <t>INSTITUTO PARA OTIMIZAÇÃO DA APRENDIZAGEM - CURITIBA</t>
  </si>
  <si>
    <t>CIRANDA CENTRAL DE NOTICIAS DOS DIREITOS DA INFANCIA E ADOLESCENCIA</t>
  </si>
  <si>
    <t>APMF DO COLÉGIO ESTADUAL PARA SURDOS ALCINDO FANAYA JUNIOR DE CURITIBA</t>
  </si>
  <si>
    <t>APPF  E. M. TOMAZ EDISON - CURITIBA</t>
  </si>
  <si>
    <t>ASSOCIAÇÃO DA MISSIONÁRIA AMÉLIA VIDA NOVA PARA CRIANÇA CARENTES</t>
  </si>
  <si>
    <t>INSTITUTO DE EDUCAÇÃO PARA NÃO VIOLENCIA</t>
  </si>
  <si>
    <t>ASSOCIAÇÃO DE PROTEÇÃO AOS IDOSOS ANA ROSA DE CURITIBA</t>
  </si>
  <si>
    <t>PASTORAL DA PESSOA IDOSA DE CURITIBA</t>
  </si>
  <si>
    <t>ASSOCIAÇÃO COMUNITARIA SANTO INACIO DE LOYOLA DE CURITIBA</t>
  </si>
  <si>
    <t>ASSOCIAÇÃO PARANAENSE PARA O DESENVOLVIMENTO DO POTENCIAL HUMANO DE CURITIBA</t>
  </si>
  <si>
    <t>LAR FABIANO DE CRISTO CASA DE JOANA DARC DE CURITIBA</t>
  </si>
  <si>
    <t>ASSOCIAÇÃO NOVA ESPERANÇA DE CURITIBA</t>
  </si>
  <si>
    <t>ASSOCIACAO PARANAENSE DE REABILITACAO</t>
  </si>
  <si>
    <t>UNIÃO DE PROFISSIONAIS PARA ATENDIMENTO DO EXCEPCIONAL</t>
  </si>
  <si>
    <t>INSTITUTO BETÂNIA DE AÇÃO SOCIAL</t>
  </si>
  <si>
    <t>APPF E.M. HELENA KOLODY</t>
  </si>
  <si>
    <t>ASSOCIACAO LAR FELIZ DE CURITIBA</t>
  </si>
  <si>
    <t>APPF E.M.E.E HELENA W. ANTIPOFF</t>
  </si>
  <si>
    <t>CASA DE APOIO BELEM</t>
  </si>
  <si>
    <t>ASSOCIAÇÃO MISSIONÁRIA E EDUCATIVA DE SANTA ANA DE CURITIBA</t>
  </si>
  <si>
    <t>ASSOCIAÇÃO BENEFICENTE CULTURAL E ASSISTENCIAL SÃO LEOPOLDO DE CURITIBA</t>
  </si>
  <si>
    <t>ASSOCIACAO DA FAMILIA VICENTINA</t>
  </si>
  <si>
    <t>FEDERAÇÃO ESPIRITA DO PARANA</t>
  </si>
  <si>
    <t>PALCO ESCOLA - ASSOCIAÇÃO ARTISTICA DE EDUCAÇÃO INFORMAL DE CURITIBA</t>
  </si>
  <si>
    <t>ASSOCIAÇÃO DE REABILITAÇÃO E PROMOÇÃO SOCIAL DO FISSURADO LÁBIO PALATAL DE CURITIBA</t>
  </si>
  <si>
    <t>ESCOLA DE PAIS DO BRASIL SECCIONAL DE CURITIBA</t>
  </si>
  <si>
    <t>INSTITUTO DE PROMOCAO DA SAUDE BUCAL</t>
  </si>
  <si>
    <t>CENTRO SOCIAL ANTENOR PRESTES VIEIRA</t>
  </si>
  <si>
    <t>INSTITUTO DE ATENDIMENTO E PESQUISA EM EQUOTERAPIA E RESPONSABILIDADE SOCIAL</t>
  </si>
  <si>
    <t>CENTRO CULTURAL HUMAITA - CENTRO DE ESTUDO E PESQUISA DA ARTE E CULTURA AFRO BRASILEIRA</t>
  </si>
  <si>
    <t>ABBAPS</t>
  </si>
  <si>
    <t>ASP</t>
  </si>
  <si>
    <t>ADIPE</t>
  </si>
  <si>
    <t>ANAMOB</t>
  </si>
  <si>
    <t>AMACAB</t>
  </si>
  <si>
    <t>APACN</t>
  </si>
  <si>
    <t>A.A.S</t>
  </si>
  <si>
    <t>ABASC</t>
  </si>
  <si>
    <t>ABENP</t>
  </si>
  <si>
    <t>ABC</t>
  </si>
  <si>
    <t>ECD</t>
  </si>
  <si>
    <t>ABIHAI</t>
  </si>
  <si>
    <t>ABRACCE</t>
  </si>
  <si>
    <t>LAR DONA VERA</t>
  </si>
  <si>
    <t>CSS</t>
  </si>
  <si>
    <t>ACP</t>
  </si>
  <si>
    <t>ACRIDAS</t>
  </si>
  <si>
    <t>AAPEBAS</t>
  </si>
  <si>
    <t>MERCEDES STRESSER</t>
  </si>
  <si>
    <t>AEFS</t>
  </si>
  <si>
    <t>AMACOC</t>
  </si>
  <si>
    <t>APAE</t>
  </si>
  <si>
    <t>APAS</t>
  </si>
  <si>
    <t>ADM</t>
  </si>
  <si>
    <t>AAHC</t>
  </si>
  <si>
    <t>ADEVIPAR</t>
  </si>
  <si>
    <t>ADFP</t>
  </si>
  <si>
    <t>ADES</t>
  </si>
  <si>
    <t>AE MONTREAL</t>
  </si>
  <si>
    <t>AFAN</t>
  </si>
  <si>
    <t>AFPMI</t>
  </si>
  <si>
    <t>AFECE</t>
  </si>
  <si>
    <t>AMCIP</t>
  </si>
  <si>
    <t>AMENA</t>
  </si>
  <si>
    <t>AMMAS</t>
  </si>
  <si>
    <t>AMAS</t>
  </si>
  <si>
    <t>APAP</t>
  </si>
  <si>
    <t>APC</t>
  </si>
  <si>
    <t>APA</t>
  </si>
  <si>
    <t>ARIGAF</t>
  </si>
  <si>
    <t>AREAS</t>
  </si>
  <si>
    <t>ASTRAU</t>
  </si>
  <si>
    <t>SOVIDA</t>
  </si>
  <si>
    <t>CRAVI</t>
  </si>
  <si>
    <t>CRENVI</t>
  </si>
  <si>
    <t>CASLA</t>
  </si>
  <si>
    <t>CIAF</t>
  </si>
  <si>
    <t>CASSFA</t>
  </si>
  <si>
    <t>CEFURIA</t>
  </si>
  <si>
    <t>CIEE/PR</t>
  </si>
  <si>
    <t>COCEC</t>
  </si>
  <si>
    <t>CEASPA</t>
  </si>
  <si>
    <t>FACE</t>
  </si>
  <si>
    <t>FEPE</t>
  </si>
  <si>
    <t>GERAR</t>
  </si>
  <si>
    <t>ADRA</t>
  </si>
  <si>
    <t>IBTS</t>
  </si>
  <si>
    <t>ICAV</t>
  </si>
  <si>
    <t>IHOEPAR</t>
  </si>
  <si>
    <t>FDR</t>
  </si>
  <si>
    <t>IPC</t>
  </si>
  <si>
    <t>ISAS</t>
  </si>
  <si>
    <t>LBE</t>
  </si>
  <si>
    <t>CASA DE JOANA DARC</t>
  </si>
  <si>
    <t>LISA</t>
  </si>
  <si>
    <t>ODPH</t>
  </si>
  <si>
    <t>PÃO DOS POBRES</t>
  </si>
  <si>
    <t>FAZDI</t>
  </si>
  <si>
    <t>SME</t>
  </si>
  <si>
    <t>UCE</t>
  </si>
  <si>
    <t>UNILEHU</t>
  </si>
  <si>
    <t>ABEC</t>
  </si>
  <si>
    <t>AÇÃO SOCIAL PARA IGUALDADE DAS DIFERENCAS</t>
  </si>
  <si>
    <t>ASSOCIAÇÃO DE MORADORES AMIGOS DA VILA AGRICOLA</t>
  </si>
  <si>
    <t>CID</t>
  </si>
  <si>
    <t>CEIC</t>
  </si>
  <si>
    <t>TERMO DE COLABORAÇÃO</t>
  </si>
  <si>
    <t>TERMO DE CONVÊNIO</t>
  </si>
  <si>
    <t>TERMO DE COOPERAÇÃO</t>
  </si>
  <si>
    <t>TERMO DE FOMENTO</t>
  </si>
  <si>
    <t>TERMO DE PARCERIA</t>
  </si>
  <si>
    <t>R. Raul Félix, 277</t>
  </si>
  <si>
    <t>Rua Eurico Zytkievtz, 110</t>
  </si>
  <si>
    <t>Mercês</t>
  </si>
  <si>
    <t>Rua Myltho Anselmo da Silva, 1201</t>
  </si>
  <si>
    <t>R. Francisco Alves Guimarães, 346</t>
  </si>
  <si>
    <t>Cristo Rei</t>
  </si>
  <si>
    <t>R. Davi Xavier da Silva, 841</t>
  </si>
  <si>
    <t>R. Monte Castelo, 1040 -  </t>
  </si>
  <si>
    <t>R. José Serrato, 619</t>
  </si>
  <si>
    <t>R. Assis de Brito</t>
  </si>
  <si>
    <t>Rua Xv de Novembro, 964, CONJ: 30; ANDAR: 03</t>
  </si>
  <si>
    <t>14.603.410/0001-31</t>
  </si>
  <si>
    <t>75.720.698/0001-19</t>
  </si>
  <si>
    <t>Rua Christina Barletta Tuoto, n.º 185</t>
  </si>
  <si>
    <t>58.106.519/0015-34</t>
  </si>
  <si>
    <t>Avenida Victor Ferreira Do Amaral, 771</t>
  </si>
  <si>
    <t>R. Simão Bolívar, 1398</t>
  </si>
  <si>
    <t>Rua XV de Novembro, 2765</t>
  </si>
  <si>
    <t>Alto da XV</t>
  </si>
  <si>
    <t>R. Cláudio Manoel da Costa, 464</t>
  </si>
  <si>
    <t>Rua Gonçalves Dias - 417</t>
  </si>
  <si>
    <t>R. Camões, 1996</t>
  </si>
  <si>
    <t>R. Conselheiro Araújo, 428</t>
  </si>
  <si>
    <t>Rua João Reffo, 182</t>
  </si>
  <si>
    <t>R. Zacarias Mansur</t>
  </si>
  <si>
    <t>R. Dante Honório, 1129 - Xaxim</t>
  </si>
  <si>
    <t>R. Leonardo Novicki, 937</t>
  </si>
  <si>
    <t>R. José Hauer, 962</t>
  </si>
  <si>
    <t>R Antônio Moreira Lopes, 1213</t>
  </si>
  <si>
    <t>00.107.683/0001-80</t>
  </si>
  <si>
    <t>Rua Sant'Ana, 412</t>
  </si>
  <si>
    <t>R. Holanda, 881</t>
  </si>
  <si>
    <t>R. Ébano Pereira, 359</t>
  </si>
  <si>
    <t>R. Capiberibe, 1546</t>
  </si>
  <si>
    <t>R. Angela Alves de jorge souza, 155</t>
  </si>
  <si>
    <t>Campo de Santana</t>
  </si>
  <si>
    <t>R. Des. Westphalen, 1328</t>
  </si>
  <si>
    <t>Praça Rui Barbosa, 694</t>
  </si>
  <si>
    <t>R. Maj. Saúl de Carvalho Chaves, 461</t>
  </si>
  <si>
    <t>R. Antônio Moacir Ribeiro Batista, 11 </t>
  </si>
  <si>
    <t>R. Dr. Ovande do Amaral, 201</t>
  </si>
  <si>
    <t>Jardim das Américas</t>
  </si>
  <si>
    <t>R. Verônica Tribek Moro, 493</t>
  </si>
  <si>
    <t>R. Manoel Martins de Abreu, 405</t>
  </si>
  <si>
    <t>R. Dr. Corrêa Coelho, 305</t>
  </si>
  <si>
    <t>Av. Vicente Machado, 2190</t>
  </si>
  <si>
    <t>Rua Desembargador Motta, 3231</t>
  </si>
  <si>
    <t>Vila Izabel</t>
  </si>
  <si>
    <t>INSTITUTO FUTEBOL DE RUA</t>
  </si>
  <si>
    <t>ORGANIZAÇÃO DE DESENVOLVIMENTO DO POTENCIAL HUMANO</t>
  </si>
  <si>
    <t>INSTITUTO SALESIANO DE ASSISTÊNCIA SOCIAL</t>
  </si>
  <si>
    <t>CENTRO DE ORIENTAÇÃO E CONTROLE DE EXCEPCIONAIS DE CURITIBA</t>
  </si>
  <si>
    <t>ASSOCIAÇÃO DOS AMIGOS DO HOSPITAL DE CLÍNICAS DA UNIVERSIDADE FEDERAL DO PARANÁ</t>
  </si>
  <si>
    <t>ASSOCIAÇÃO DE PAIS E AMIGOS DE SURDOS</t>
  </si>
  <si>
    <t>ASSOCIAÇÃO DE PAIS E AMIGOS  DOS EXCEPCIONAIS DE CURITIBA</t>
  </si>
  <si>
    <t>ASSOCIAÇÃO DE EDUCAÇÃO FAMILIAR E SOCIAL DO PARANÁ</t>
  </si>
  <si>
    <t>ASSOCIAÇÃO DE ASSISTÊNCIA AO EXCEPCIONAL DO PARANÁ</t>
  </si>
  <si>
    <t>ASSOCIAÇÃO CRISTÃ DE ASSISTÊNCIA SOCIAL</t>
  </si>
  <si>
    <t>ASSOCIACAO CASAS DO SERVO SOFREDOR</t>
  </si>
  <si>
    <t>ASSOCIAÇÃO CAMINHO DA VIDA</t>
  </si>
  <si>
    <t>ASSOCIAÇAO BENEFICENTE ENCONTRO COM DEUS DE CURITIBA</t>
  </si>
  <si>
    <t>ABBA PROMOÇÃO SOCIAL</t>
  </si>
  <si>
    <t>AÇÃO SOCIAL DO PARANÁ</t>
  </si>
  <si>
    <t>ASSOCIAÇÃO DE APOIO AO DESENVOLVIMENTO INTEGRAL DA PESSOA</t>
  </si>
  <si>
    <t>APOIO  À CRIANÇA COM CÂNCER</t>
  </si>
  <si>
    <t>ASSOCIAÇÃO BATISTA DE AÇÃO SOCIAL DE CURITIBA</t>
  </si>
  <si>
    <t>ASSOCIAÇÃO BENEDITINA DA PROVIDÊNCIA</t>
  </si>
  <si>
    <t>ASSOCIAÇÃO BENEFICENTE CURITIBANA</t>
  </si>
  <si>
    <t>ASSOCIAÇÃO BRASILEIRA DE EDUCAÇÃO E CULTURA</t>
  </si>
  <si>
    <t>ASSOCIAÇÃO DE MORADORES E AMIGOS DO CONJUNTO OSWALDO CRUZ II</t>
  </si>
  <si>
    <t>ASSOCIAÇÃO DOS DEFICIENTES  VISUAIS DO PARANÁ</t>
  </si>
  <si>
    <t>ASSOCIAÇÃO DOS DEFICIENTES FÍSICOS DO PARANÁ</t>
  </si>
  <si>
    <t>ASSOCIAÇÃO EDUCACIONAL DE DESENVOLVIMENTO HUMANO E SOCIAL</t>
  </si>
  <si>
    <t>ASSOCIAÇÃO FEMININA DE AMPARO AO DEFICIENTE E RECÉM NASCIDO</t>
  </si>
  <si>
    <t>ASSOCIAÇÃO FEMININA DE PROTEÇÃO A MATERNIDADE E A INFÂNCIA DE CURITIBA</t>
  </si>
  <si>
    <t>ASSOCIAÇÃO FRANCISCANA DE EDUCAÇÃO AO CIDADÃO ESPECIAL</t>
  </si>
  <si>
    <t>ASSOCIAÇÃO MANTENEDORA DO CENTRO INTEGRADO DE PREVENÇÃO DE CURITIBA</t>
  </si>
  <si>
    <t>ASSOCIAÇÃO MANTENEDORA DO ENSINO ALTERNATIVO</t>
  </si>
  <si>
    <t>ASSOCIAÇÃO MARTAS &amp; MARIAS</t>
  </si>
  <si>
    <t>ASSOCIAÇÃO MENONITA DE ASSISTÊNCIA SOCIAL</t>
  </si>
  <si>
    <t>ASSOCIAÇÃO PARANAENSE DE ASSISTÊNCIA AO PARAPLÉGICO</t>
  </si>
  <si>
    <t>ASSOCIAÇÃO PARANAENSE DE CULTURA</t>
  </si>
  <si>
    <t>ASSOCIAÇÃO RICARDO GADOTTI FELDMANN</t>
  </si>
  <si>
    <t>ASSOCIAÇÃO ROGACIONISTA DE EDUCAÇÃO E ASSISTÊNCIA SOCIAL</t>
  </si>
  <si>
    <t>CASA DE RECUPERAÇÃO NOVA VIDA DE CURITIBA</t>
  </si>
  <si>
    <t>CASA LATINO AMERICANA</t>
  </si>
  <si>
    <t>CENTRAL INTEGRADA DE APOIO FAMILIAR PASTOR RUBENS DE CASTRO</t>
  </si>
  <si>
    <t>CENTRO DE AÇÃO SOCIAL SÃO FRANCISCO DE ASSIS</t>
  </si>
  <si>
    <t>CENTRO DE FORMAÇÃO URBANO RURAL IRMÃ ARAÚJO</t>
  </si>
  <si>
    <t>CENTRO DE INTEGRAÇÃO DIGITAL</t>
  </si>
  <si>
    <t>CENTRO DE INTEGRAÇÃO EMPRESA-ESCOLA DO PARANÁ</t>
  </si>
  <si>
    <t>CENTRO EDUCACIONAL INFÂNCIA COLORIDA</t>
  </si>
  <si>
    <t>CONFEDERAÇÃO EVANGÉLICA DE ASSISTÊNCIA SOCIAL DO ESTADO DO PARANÁ</t>
  </si>
  <si>
    <t>FUNDAÇÃO DE ASSISTÊNCIA À CRIANÇA CEGA</t>
  </si>
  <si>
    <t>FUNDAÇÃO ECUMÊNICA DE PROTEÇÃO AO EXCEPCIONAL DE CURITIBA</t>
  </si>
  <si>
    <t>GERAÇÃO DE EMPREGO RENDA E APOIO AO DESENVOLVIMENTO SOCIAL</t>
  </si>
  <si>
    <t>INSTITUTO CIDADANIA E VOLUNTARIADO</t>
  </si>
  <si>
    <t>INSTITUTO DE HABILITAÇÃO E ORIENTAÇÃO DO EXCEPCIONAL DO PARANÁ</t>
  </si>
  <si>
    <t>INSTITUTO PARANAENSE DE CEGOS</t>
  </si>
  <si>
    <t>LAR BATISTA ESPERANÇA</t>
  </si>
  <si>
    <t>PIA UNIÃO DE SANTO ANTONIO</t>
  </si>
  <si>
    <t>PROJETO/PLANO DE TRABALHO</t>
  </si>
  <si>
    <t>Resolução Conselho</t>
  </si>
  <si>
    <t>Ambos os Sexos</t>
  </si>
  <si>
    <t>Dias para Vencimento</t>
  </si>
  <si>
    <t>Termo</t>
  </si>
  <si>
    <t>Obrigações Patronais</t>
  </si>
  <si>
    <t>78.444.304/0001-35</t>
  </si>
  <si>
    <t>76.613.835/0001-89</t>
  </si>
  <si>
    <t>76.707.538/0001-00</t>
  </si>
  <si>
    <t>12.291.500/0001-09</t>
  </si>
  <si>
    <t>UNIVERSIDADE LIVRE PARA A EFICIÊNCIA HUMANA</t>
  </si>
  <si>
    <t>CENTRO DE ASSISTÊNCIA SOCIAL DIVINA MISERICÓRDIA</t>
  </si>
  <si>
    <t>ASSOCIAÇÃO BENEFICENTE ENCONTRO COM DEUS</t>
  </si>
  <si>
    <t>Nome Fantasia/Apelido</t>
  </si>
  <si>
    <t>FAD</t>
  </si>
  <si>
    <t>Pessoas adultas</t>
  </si>
  <si>
    <t>Ambos os sexos</t>
  </si>
  <si>
    <t>Gestor/Responsaavel Técnico</t>
  </si>
  <si>
    <t>Emenda Parlamentar Municipal</t>
  </si>
  <si>
    <t xml:space="preserve">Crianças </t>
  </si>
  <si>
    <t>81.665.002/0001-00</t>
  </si>
  <si>
    <t>Emenda Parlamentar Federal</t>
  </si>
  <si>
    <t>Situação</t>
  </si>
  <si>
    <t>Tomador_OSC</t>
  </si>
  <si>
    <t>R. Engenheiro Niepce da Silva, 139</t>
  </si>
  <si>
    <t>TERMO ADITIVO DE FOMENTO</t>
  </si>
  <si>
    <t>ASSOCIAÇÃO ALEGRIA DE SER</t>
  </si>
  <si>
    <t>ASSOCIAÇÃO BENEFICENTE ISRAELITA HAI</t>
  </si>
  <si>
    <t>ASSOCIAÇÃO BRASILEIRA DE ASSISTENCIA AO CIDADAO COM CANCER E AO ESPECIAL CARENTE</t>
  </si>
  <si>
    <t>ASSOCIACAO DE AMIGOS PARA EVOLUCAO DO BASQUETE</t>
  </si>
  <si>
    <t>ASSOCIACAO DOS MORADORES AMIGOS DA COMUNIDADE ALTO BOQUEIRÃO</t>
  </si>
  <si>
    <t>ASSOCIAÇÃO ESPORTIVA MONTREAL</t>
  </si>
  <si>
    <t>ASSOCIAÇÃO PROMOCIONAL DA ADOLESCENTE</t>
  </si>
  <si>
    <t>ASSOCIAÇÃO SANTA TEREZINHA DE REABILITAÇÃO AUDITIVA</t>
  </si>
  <si>
    <t>ASSOCIAÇÃO SOLIDÁRIOS PELA VIDA</t>
  </si>
  <si>
    <t>INSTITUTIÇÃO ADVENTISTA SUL BRASILEIRA DE EDUCAÇÃO E ASSISTÊNCIA SOCIAL</t>
  </si>
  <si>
    <t>INSTITUTO BRASILEIRO DE TRANSFORMAÇÃO SOCIAL</t>
  </si>
  <si>
    <t>PROJETO FAZENDO DIFERENÇA</t>
  </si>
  <si>
    <t>SECRETARIA MUNICIPAL DA EDUCAÇÃO</t>
  </si>
  <si>
    <t>SECRETARIA MUNICIPAL DO ESPORTE, LAZER E JUVENTUDE</t>
  </si>
  <si>
    <t>UNIÃO CATARINENSE DE EDUCAÇÃO</t>
  </si>
  <si>
    <t>TERMO ADITIVO DE COLABORAÇÃO</t>
  </si>
  <si>
    <t>TERMO ADITIVO DE CONVÊNIO</t>
  </si>
  <si>
    <t>Fundo</t>
  </si>
  <si>
    <t>Pessoas Idosas</t>
  </si>
  <si>
    <t>Físico</t>
  </si>
  <si>
    <t>não especificado</t>
  </si>
  <si>
    <t>Pessoas com múltiplas deficiências</t>
  </si>
  <si>
    <t>Eletrônico</t>
  </si>
  <si>
    <t>Jovens e adultos</t>
  </si>
  <si>
    <t>EM PROCESSO DE FORMALIZAÇÃO</t>
  </si>
  <si>
    <t>ASSOCIAÇÃO RUTH SCHRANK</t>
  </si>
  <si>
    <t>Não especificado</t>
  </si>
  <si>
    <t>TERMO DE CONVÊNIO E COOPERAÇÃO</t>
  </si>
  <si>
    <t>Tipo</t>
  </si>
  <si>
    <t>Serviço/área</t>
  </si>
  <si>
    <t>ASSOCIAÇÃO EUNICE WEAWER DO PARANÁ</t>
  </si>
  <si>
    <t>EM TRÂMITE</t>
  </si>
  <si>
    <t>ASSOCIAÇÃO MANTENEDORA DO CENTRO INTEGRADO DE PREVENÇÃO</t>
  </si>
  <si>
    <t>ADITIVO DE ACORDO DE COOPERAÇÃO</t>
  </si>
  <si>
    <t>76.568.930/0001-08</t>
  </si>
  <si>
    <t>04.309.546/0001-80</t>
  </si>
  <si>
    <t>SOCORRO AOS NECESSITADOS</t>
  </si>
  <si>
    <t>Físico/Eletrônico</t>
  </si>
  <si>
    <t xml:space="preserve">76.712.918/0001-25 </t>
  </si>
  <si>
    <t>“Novos sabores – alimentos, suplementos alimentares e insumos para horta – qualidade de vida para idosos institucionalizados”</t>
  </si>
  <si>
    <t>CASA DE RECUPERAÇÃO NOVA VIDA - CRENVI</t>
  </si>
  <si>
    <t>Habilitação e Reabilitação</t>
  </si>
  <si>
    <t>FUNDAÇÃO INICIATIVA</t>
  </si>
  <si>
    <t>Pessoas idosas</t>
  </si>
  <si>
    <t>ASSOCIAÇÃO DE MORADORES DO CONJUNTO RESIDENCIAL MORADIAS ATENAS I</t>
  </si>
  <si>
    <t>75.121.905/0001-19</t>
  </si>
  <si>
    <t>Defesa e Garantia de Direitos</t>
  </si>
  <si>
    <t>Serviço de Acolhimento em Família Acolhedora</t>
  </si>
  <si>
    <t>01.234.649/0001-30</t>
  </si>
  <si>
    <t xml:space="preserve">76.568.930.0001/08 </t>
  </si>
  <si>
    <t>ASSOCIAÇÃO INCLUSIVE NAS ARTES</t>
  </si>
  <si>
    <t>Público Alvo/Descrição da Meta</t>
  </si>
  <si>
    <t>PROVÍNCIA BRASILEIRA DA CONGREGAÇÃO DAS IRMÃS FILHAS DA CARIDADE DE SÃO VICENTE DE PAULO</t>
  </si>
  <si>
    <t>02.765.097/0001-59</t>
  </si>
  <si>
    <t>ASSOCIAÇÃO LM ALMEIDA</t>
  </si>
  <si>
    <t>ASSOCIAÇÃO DAS AMIGAS DA MAMA</t>
  </si>
  <si>
    <t>EMENDA PARLAMENTAR FEDERAL</t>
  </si>
  <si>
    <t>ASSOCIAÇÃO IRMÃO SOL E IRMÃ LUA</t>
  </si>
  <si>
    <t>Criança que Canta, conta</t>
  </si>
  <si>
    <t>Desenvolver o plano de trabalho  Criança que Canta, conta, o qual tem o objetivo dee contribuir com a escolha de preferênciase a descoberta e o desenvolvimento de habilidades artísticas</t>
  </si>
  <si>
    <t>Chamamento Público</t>
  </si>
  <si>
    <t>VIDA PROMOCAO SOCIAL  (VPS)</t>
  </si>
  <si>
    <t xml:space="preserve">ESCOLA SOCIAL – SERVIÇO DE CONVIVÊNCA E FORTALECIMENTO DE VÍNCULOS </t>
  </si>
  <si>
    <t>Atender crianças e adolecentes, de ambos os sexos, na faixa etária de 6 a 17 anos em situação de vulnerabilidade e risco social</t>
  </si>
  <si>
    <t>masculino</t>
  </si>
  <si>
    <t>Idosas</t>
  </si>
  <si>
    <t>ASSOCIAÇÃO CASAS DO SERVO SOFREDOR</t>
  </si>
  <si>
    <t>TERMO DE CESSÃO DE USO</t>
  </si>
  <si>
    <t>TERMO DE COOPERAÇÃO TÉCNICA</t>
  </si>
  <si>
    <t>CHAMAMENTO PÚBLICO</t>
  </si>
  <si>
    <t>APACN – APOIO À CRIANÇA COM CÂNCER</t>
  </si>
  <si>
    <t xml:space="preserve">ASSOCIAÇÃO CASAS DO SERVO SOFREDOR </t>
  </si>
  <si>
    <t>VIDA PROMOÇÃO SOCIAL (VPS)</t>
  </si>
  <si>
    <t>Pessoas Adultas</t>
  </si>
  <si>
    <t>Superior a 16 anos</t>
  </si>
  <si>
    <t>CANCELADO</t>
  </si>
  <si>
    <t>ASSOCIAÇÃO BATISTA DE AÇÃO SOCIAL</t>
  </si>
  <si>
    <t>ASSOCIAÇÃO BENEDITINA DA PROVIDÊNCIA - ABENP</t>
  </si>
  <si>
    <t>Assessoramento</t>
  </si>
  <si>
    <t>Acima de 60 anos</t>
  </si>
  <si>
    <t xml:space="preserve">04.309.546/0001-80 </t>
  </si>
  <si>
    <t>ASSOCIACAO DE PAIS E AMIGOS DOS EXCEPCIONAIS-APAE</t>
  </si>
  <si>
    <t>ASSOCIACAO ALIRIO PFIFFER</t>
  </si>
  <si>
    <t>ACAO SOCIAL DO PARANA</t>
  </si>
  <si>
    <t>ASSOCIACAO INICIATIVA CULTURAL</t>
  </si>
  <si>
    <t>ASSOCIACAO COMUNITARIA PRESBITERIANA</t>
  </si>
  <si>
    <t>ASSOCIAÇÃO PADRE JOÃO ROBERTO CECONELLO</t>
  </si>
  <si>
    <t>INSTITUTO SALESIANO DE ASSISTENCIA SOCIAL</t>
  </si>
  <si>
    <t xml:space="preserve">81.395.253/0001-03 </t>
  </si>
  <si>
    <t>83.660.225/0002-82</t>
  </si>
  <si>
    <t xml:space="preserve">02.300.137/0001-97 </t>
  </si>
  <si>
    <r>
      <t>MÃOS QUE ABRAÇAM</t>
    </r>
    <r>
      <rPr>
        <sz val="12"/>
        <color theme="1"/>
        <rFont val="Arial"/>
        <family val="2"/>
      </rPr>
      <t xml:space="preserve"> </t>
    </r>
  </si>
  <si>
    <t xml:space="preserve">77.620.920/0001-37 </t>
  </si>
  <si>
    <t>FUNDACAO FRANCISCO BERTONCELLO</t>
  </si>
  <si>
    <t>CRIANDO ASAS</t>
  </si>
  <si>
    <t>PIA UNIÃO DE SANTO ANTONIO  - PAO DOS POBRES</t>
  </si>
  <si>
    <t>PROMOVENDO BEM-ESTAR À PESSOA IDOSA</t>
  </si>
  <si>
    <t xml:space="preserve">INSTITUTO PARANAENSE DE CEGOS </t>
  </si>
  <si>
    <t>ASSOCIACAO DO DEFICIENTE MOTOR</t>
  </si>
  <si>
    <t>ASSOCIACAO DE PROTECAO A INFANCIA VOVO VITORINO</t>
  </si>
  <si>
    <t>81.917.767/0001-81</t>
  </si>
  <si>
    <t>Ambos os gêneros</t>
  </si>
  <si>
    <t xml:space="preserve">CUIDANDO DO DESENVOLVIMENTO INFANTIL </t>
  </si>
  <si>
    <t>Ação</t>
  </si>
  <si>
    <t xml:space="preserve">AA DE ADITIVO - EMITIR </t>
  </si>
  <si>
    <t>PORTAL CONTRATOS - LANÇAR</t>
  </si>
  <si>
    <t xml:space="preserve">STV/SIT - LANÇAR </t>
  </si>
  <si>
    <t>DOC - ELABORAR</t>
  </si>
  <si>
    <t>SIT - ADEQUAR LANÇAMENTO</t>
  </si>
  <si>
    <t>LAVRAR - TERMO ADITIVO</t>
  </si>
  <si>
    <t>LAVRAR - TERMO</t>
  </si>
  <si>
    <t xml:space="preserve">AL - EMITIR </t>
  </si>
  <si>
    <t>ARQUIVAR</t>
  </si>
  <si>
    <t>DECRETO DE PERMISSÃO DE USO - ELABORAR</t>
  </si>
  <si>
    <t>DECRETO DE PERMISSÃO DE USO - ACOMPANHAR</t>
  </si>
  <si>
    <t xml:space="preserve">EF - GND4 - AQUISIÇÃO ACOMPANHAR </t>
  </si>
  <si>
    <t xml:space="preserve">EF - GND4 - DEVOLUÇÃO RECURSO ACOMPANHAR  </t>
  </si>
  <si>
    <t xml:space="preserve">EF - ESCLARECIMENTO  - RESPONDER </t>
  </si>
  <si>
    <t xml:space="preserve">EF - NOTIFICAÇÕES - RESPONDER </t>
  </si>
  <si>
    <t>EF - DIVERSOS</t>
  </si>
  <si>
    <t>DIVERSOS</t>
  </si>
  <si>
    <t>CIÊNCIA</t>
  </si>
  <si>
    <t>Sexo/Gênero</t>
  </si>
  <si>
    <r>
      <t>ESTRUTURAÇÃO DO ATENDIMENTO AOS MORADORES DAS UNIDADES EXECUTORAS DA CEASPA</t>
    </r>
    <r>
      <rPr>
        <sz val="12"/>
        <color theme="1"/>
        <rFont val="Arial"/>
        <family val="2"/>
      </rPr>
      <t xml:space="preserve"> </t>
    </r>
  </si>
  <si>
    <t>0 a 100 anos</t>
  </si>
  <si>
    <t>ASSOCIACAO BATISTA DE ACAO SOCIAL</t>
  </si>
  <si>
    <t>“CASA ABRIGO VITALINO”</t>
  </si>
  <si>
    <t>AGUARDANDO INICIO EXECUÇÃO</t>
  </si>
  <si>
    <t>EF - DECRETO PERMISSÃO DE USO - ELABORAR</t>
  </si>
  <si>
    <t>EF - DECRETO PERMISSÃO DE USO - ACOMPANHAR</t>
  </si>
  <si>
    <t>EF - PRORROGAÇÃO VIGÊNCIA</t>
  </si>
  <si>
    <t>02 a 11 anos</t>
  </si>
  <si>
    <t>INSTITUTO MORADAS DO TEMPO</t>
  </si>
  <si>
    <t>APOSTILAMENTO OUTROS - SIT</t>
  </si>
  <si>
    <t>18 a 100 anos</t>
  </si>
  <si>
    <t>Acolher</t>
  </si>
  <si>
    <t>FMT</t>
  </si>
  <si>
    <t>Usuários com Múltipla Deficiência (Paralisia Cerebral, Deficiência Física e Síndromes Associadas)</t>
  </si>
  <si>
    <t>ASSOCIACAO DOS AMIGOS DO HOSPITAL DE CLINICAS DA UNIVERSIDADE
FEDERAL DO PARANA</t>
  </si>
  <si>
    <t>18 a 21 anos</t>
  </si>
  <si>
    <t>AL - ATUALIZAR</t>
  </si>
  <si>
    <t>SIT - LANÇAR ADITIVO</t>
  </si>
  <si>
    <t xml:space="preserve">AL - ESTORNAR/FAZER AL </t>
  </si>
  <si>
    <t>AA DE ADITIVO - CANCELAR</t>
  </si>
  <si>
    <t xml:space="preserve">INSTITUTO SOCIAL VÓ DURVINA </t>
  </si>
  <si>
    <t>Salarios</t>
  </si>
  <si>
    <t xml:space="preserve">SERVIÇO DE PROTEÇÃO SOCIAL ESPECIAL </t>
  </si>
  <si>
    <t>FORTALECER A DIGNIDADE DA PESSOA ADULTA</t>
  </si>
  <si>
    <t>APOSTILAMENTO GESTOR - LANÇAR SISTEMAS</t>
  </si>
  <si>
    <t>EF - OFICIO PARLAMENTAR</t>
  </si>
  <si>
    <t>A partir de 60 anos</t>
  </si>
  <si>
    <t>A partir de 18 anos</t>
  </si>
  <si>
    <t>EF - TRANSFEREGOV</t>
  </si>
  <si>
    <t>AVALIADO CI</t>
  </si>
  <si>
    <t>DO APRENDER AO CONQUISTAR</t>
  </si>
  <si>
    <t>Execução do Plano de Trabalho DO APRENDER AO CONQUISTAR</t>
  </si>
  <si>
    <t>Pessoas e seus acompanhantes</t>
  </si>
  <si>
    <t>35-000381/2024</t>
  </si>
  <si>
    <t>Execução do Plano de Trabalho PROMOVENDO BEM-ESTAR À PESSOA IDOSA que tem como objetivo garantir o bem-estar das idosas em todas as suas atividades de vida diária no Asilo São Vicente de Paulo.</t>
  </si>
  <si>
    <t>Por acordo entre os parceiros e com fulcro no caput do artigo 55 da Lei Federal nº 13.019/2014, fica prorrogada a vigência do Termo de Acordo de Cooperação pelo prazo de mais 36 (trinta e seis) meses, de 10/12/2024 a 09/12/2027, para execução do Plano de Trabalho MÃOS QUE ABRAÇAM.</t>
  </si>
  <si>
    <t>18 a  59 anos</t>
  </si>
  <si>
    <t>TRANSFORMANDO VIDAS I</t>
  </si>
  <si>
    <t>ACOLHER PARA UMA NOVA VIDA</t>
  </si>
  <si>
    <t>VALORES DE VIDA</t>
  </si>
  <si>
    <t>RESGATANDO VIDAS</t>
  </si>
  <si>
    <t>1 dia a 16 anos</t>
  </si>
  <si>
    <t>Crianças que se encontram em situação de risco pessoal e social</t>
  </si>
  <si>
    <t>Execução do plano de trabalho TRANSFORMANDO VIDAS I, parte integrante deste instrumento (Anexo I).</t>
  </si>
  <si>
    <t>Pessoas adultas em situação de rua</t>
  </si>
  <si>
    <t>ACOLHIMENTO INSTITUCIONAL PRECAVVIDA</t>
  </si>
  <si>
    <t>Execução do plano de trabalho ACOLHIMENTO INSTITUCIONAL PRECAVVIDA</t>
  </si>
  <si>
    <t>CASA DE APOIO BELÉM</t>
  </si>
  <si>
    <t>Pessoas  em  situação  de vulnerabilidade social</t>
  </si>
  <si>
    <t>14 a 59 anos</t>
  </si>
  <si>
    <t xml:space="preserve"> PROGRAMA S.O.S –  MUNDO 
DO TRABALHO</t>
  </si>
  <si>
    <t>Execução do Plano de trabalho denominado PROGRAMA S.O.S – MUNDO DO TRABALHO que tem por objetivo viabilizar oportunidades de qualificação, inserção e/ou reinserção no mercado de trabalho e geração de renda aos indivíduos que estejam em situação de vulnerabilidade social, visando à inclusão produtiva de famílias</t>
  </si>
  <si>
    <t xml:space="preserve"> 08.607.847/0001-40</t>
  </si>
  <si>
    <t xml:space="preserve"> 09.519.605/0001-68</t>
  </si>
  <si>
    <t>Jovens egressos do serviço de acolhimento</t>
  </si>
  <si>
    <t>ARQUITETANDO O FUTURO</t>
  </si>
  <si>
    <t>Execução do plano de trabalho ARQUITETANDO O FUTURO, que tem por objetivo oferecer moradia digna e convivência fraterna aos jovens assistidos</t>
  </si>
  <si>
    <t>06 a 13 anos</t>
  </si>
  <si>
    <t>CONEXÃO SÊNIOR</t>
  </si>
  <si>
    <t>GERAÇÃO 2030 EDUCANDO PARA A VIDA</t>
  </si>
  <si>
    <t>08 aos 17 anos</t>
  </si>
  <si>
    <t>Execução do plano de trabalho GERAÇÃO 2030 EDUCANDO PARA A VIDA, que tem por objetivo promover o desenvolvimento integral de crianças, adolescentes e jovens da comunidade Parolin e região, entre 8 e 17 anos, por meio de atividades socioeducativas e culturais, que fortaleçam a convivência familiar e comunitária, prevenindo situações de risco social e garantindo o acesso aos direitos sociais</t>
  </si>
  <si>
    <t xml:space="preserve">Execução do plano de trabalho “CONEXÃO SÊNIOR”, que tem por objetivo contribuir para o processo de envelhecimento ativo e saudável, de autonomia, assegurando espaços de socialização e orientações acerca dos direitos sociais, promovendo a convivência e o fortalecimento de vínculos familiar e comunitário, prevenindo assim, a vivência ou reincidência de situações de riscos. </t>
  </si>
  <si>
    <t>ZELANDO PELA VIDA</t>
  </si>
  <si>
    <t xml:space="preserve">CONSTRUINDO ELOS PERMANENTES </t>
  </si>
  <si>
    <t xml:space="preserve">Execução do Plano de Trabalho CONSTRUINDO ELOS PERMANENTES que tem por objetivo promover melhorias no espaço físico ofertando um ambiente seguro e acolhedor ao público atendido. </t>
  </si>
  <si>
    <t xml:space="preserve">Igualdade de oportunidade </t>
  </si>
  <si>
    <t>AL - ESTORNAR</t>
  </si>
  <si>
    <t>Pessoas  com  múltiplas  deficiências</t>
  </si>
  <si>
    <t xml:space="preserve">Pessoas com deficiência intelectual e ou mútiplas deficiências </t>
  </si>
  <si>
    <t>SERVIÇO QUALIFICADO</t>
  </si>
  <si>
    <t>Execução do plano de trabalho SERVIÇO QUALIFICADO, que tem por objetivo assegurar um serviço qualificado de atendimento e convívio aos usuários com deficiência múltipla</t>
  </si>
  <si>
    <t xml:space="preserve">60 anos ou mais </t>
  </si>
  <si>
    <t>0 a 3 anos para ingresso pode permancer até 5 anos</t>
  </si>
  <si>
    <t>"Cuidar"</t>
  </si>
  <si>
    <t>Desenvolver o plano de trabalho "UIDAR"  que visa aprimorar e qualificar o serviço de acolhimento institucinal oferecido às crianças, garabtindo  segurança, conformto e agilidade nas ações desenvolvidas, por meio  de aquisição de materiais permanentes.</t>
  </si>
  <si>
    <t>61 anos ou mais</t>
  </si>
  <si>
    <t>Execução do plano de trabalho VALORES DE VIDA, parte integrante deste instrumento (Anexo I).</t>
  </si>
  <si>
    <t>Execução do plano de trabalho RESGATANDO VIDAS, parte integrante deste instrumento (Anexo I).</t>
  </si>
  <si>
    <t>Pessoas adultas e idosas</t>
  </si>
  <si>
    <t xml:space="preserve">TRANSPORTANDO SONHOS </t>
  </si>
  <si>
    <t>Conforto e Qualidade de Vida para pessoas idosas</t>
  </si>
  <si>
    <t>Execução do plano de trabalho “CASA ABRIGO VITALINO”, parte integrante deste instrumento .</t>
  </si>
  <si>
    <t>ACOLHIMENTO INSTITUCIONAL DE QUALIDADE PARA PESSOAS ADULTAS COM DEFICÊNCIA VISUAL</t>
  </si>
  <si>
    <t>Execução do plano de trabalho ACOLHIMENTO INSTITUCIONAL DE QUALIDADE PARA PESSOAS ADULTAS COM DEFICÊNCIA VISUAL, parte integrante deste instrumento .</t>
  </si>
  <si>
    <t>Pessoas com deficiência neuromotora</t>
  </si>
  <si>
    <t>Transformando Vidas das Pessoas com Deficiência</t>
  </si>
  <si>
    <t>PROVOPAR ESTADUAL AÇÃO SOCIAL</t>
  </si>
  <si>
    <t xml:space="preserve">76.793.397/0001-88 </t>
  </si>
  <si>
    <t>Profissionais da rede socioassistencial</t>
  </si>
  <si>
    <t>“Rede de Enfrentamento a Violência Contra a Mulher e Grupos de Minoria”</t>
  </si>
  <si>
    <t>Execução do Plano de trabalho denominado “Rede de Enfrentamento a Violência Contra a Mulher e Grupos de Minoria” que tem por objetivo fortalecer as organizações por meio do fornecimento de suporte especializado e capacitação nessas áreas, visando melhorar a eficiência e a eficácia de suas operações.</t>
  </si>
  <si>
    <r>
      <t>81.665.002/0001-00</t>
    </r>
    <r>
      <rPr>
        <sz val="12"/>
        <color rgb="FFEE0000"/>
        <rFont val="Arial"/>
        <family val="2"/>
      </rPr>
      <t xml:space="preserve"> </t>
    </r>
  </si>
  <si>
    <t>Pessoas e acompanhantes</t>
  </si>
  <si>
    <t>NUTRIR VIDAS</t>
  </si>
  <si>
    <t>Execução do Plano de trabalho denominado NUTRIR VIDAS, que tem por objetivo executar ações complementares ao serviço de acolhimento institucional provisório de pessoas e seus acompanhantes em trânsito durante a tratamento de doenças graves fora da residência.</t>
  </si>
  <si>
    <t xml:space="preserve">00.300.943/0001-30 </t>
  </si>
  <si>
    <t>07 a 13 anos</t>
  </si>
  <si>
    <t>SEMEANDO O FUTURO</t>
  </si>
  <si>
    <t>Execução do Plano de trabalho denominado SEMEANDO O FUTURO, que tem por objetivo promover um ambiente seguro e acolhedor, estimulando o crescimento nas competências consigo mesmo e com o outro.</t>
  </si>
  <si>
    <t>60 anos</t>
  </si>
  <si>
    <t>CASA DO VOVO - MINHA CASA</t>
  </si>
  <si>
    <t>Execucao do piano de trabalho CASA DO VOVO - MINHA CASA</t>
  </si>
  <si>
    <t>ACOLHER PARA TRANSFORMAR: GARANTINDO QUALIDADE DE VIDA NO ASILO SÃO VICENTE DE PAULO</t>
  </si>
  <si>
    <t>Execução do plano de trabalho ACOLHER PARA TRANSFORMAR: GARANTINDO QUALIDADE DE VIDA NO ASILO SÃO VICENTE DE PAULO</t>
  </si>
  <si>
    <t>Pessoas em situação de rua e desabrigo</t>
  </si>
  <si>
    <t xml:space="preserve"> Acolher para Recomeçar</t>
  </si>
  <si>
    <t xml:space="preserve"> Execução do Plano de trabalho denominado Acolher para Recomeçar,  que tem por objetivo promover melhorias e qualidade no serviço de acolhimento  ao público atendido pela organização</t>
  </si>
  <si>
    <t>LAR ESPERANÇA 2 - NOSSA CASA</t>
  </si>
  <si>
    <t>Execução do plano de trabalho LAR ESPERANÇA 2 - NOSSA CASA, parte integrante deste instrumento (Anexo I).</t>
  </si>
  <si>
    <t>Pessoas em situação de desabrigo</t>
  </si>
  <si>
    <t>19 a 59 anos</t>
  </si>
  <si>
    <t>Força Interna e Caminhos de Superação</t>
  </si>
  <si>
    <t>Execução do Plano de trabalho denominado Força Interna e Caminhos de Superação, que tem por objetivo facilitar o desenvolvimento do potencial humano de homens em situação de rua ou sem condições de autossustento, na faixa etária de 18 a 59 anos, por meio de intervenções socioassistenciais e socioeducativas que promovam a integração social, a autonomia e o fortalecimento dos vínculos familiares e comunitários, contribuindo para a superação de vulnerabilidades e inclusão social efetiva em Curitiba.</t>
  </si>
  <si>
    <t>CONSTRUINDO FUTUROS: FORTALECENDO LAÇOS E DIREITOS</t>
  </si>
  <si>
    <t>Execução do Plano de trabalho denominado CONSTRUINDO FUTUROS: FORTALECENDO LAÇOS E DIREITOS, que tem por objetivo contribuir para que o Centro Social Padre Giocondo seja um equipamento social de referência na comunidade, ofertando as crianças e adolescentes um lugar seguro pra o desenvolvimento da sua cidadania.</t>
  </si>
  <si>
    <t xml:space="preserve">Pessoas idosas </t>
  </si>
  <si>
    <t xml:space="preserve">Superior a 60 anos </t>
  </si>
  <si>
    <t>ACOLHIMENTO INSTITUCIONAL: Um olhar continuo à pessoa idosa com deficiência visual</t>
  </si>
  <si>
    <t>02.011.065/00001-68</t>
  </si>
  <si>
    <t>Vidas e Ação</t>
  </si>
  <si>
    <t>Pessoas  em situação de vulnerabilidade com ou sem uso problemático de álcool e outras drogas</t>
  </si>
  <si>
    <t xml:space="preserve">ACOLHER COM RESPONSABILIDADE </t>
  </si>
  <si>
    <t>Execução do Plano de trabalho denominado, ACOLHER COM RESPONSABILIDADE que tem por objetivo contribuir na reintegração de indivíduos, do sexo masculino, de 18 a 59 anos, em situação de vulnerabilidade com ou sem uso problemático de álcool e outras drogas, oportunizando-os a construção de novos projetos de vida.</t>
  </si>
  <si>
    <t xml:space="preserve">07.876.858/0001-63 </t>
  </si>
  <si>
    <t>ACOLHIMENTO E ESPERANÇA</t>
  </si>
  <si>
    <t>Execução do Plano de trabalho denominado   ACOLHIMENTO E ESPERANÇA, que tem por objetivo acolher de forma contínua indivíduos em situação de rua e vulnerabilidade social através de um serviço abrangente de acolhimento. Podemos oferecer um ambiente seguro e organizado, que não apenas fortalece a autopercepção dos residentes, mas também amplia suas competências para convivência comunitária. Este projeto se compromete com uma oferta constante e integrada de suporte, desenvolvimento pessoal e comunitário, assegurando que cada acolhido tenha oportunidades concretas de transformação e reintegração social</t>
  </si>
  <si>
    <t>Execução do Plano de trabalho denominado CONEXÃO JOVEM, que tem por objetivo promover ações que colaborem para o desenvolvimento da autonomia dos jovens de ambos os sexos, egressos das instituições de acolhimento, com idade de 18 a 21 anos, em situação de vulnerabilidade social</t>
  </si>
  <si>
    <t>jovens  egressos do serviço de acolhimento em situação de vulnerabilidade social</t>
  </si>
  <si>
    <t>CONEXÃO JOVEM</t>
  </si>
  <si>
    <t>ACOLHIMENTO INSTITUCIONAL: GARANTINDO DIREITOS E DIGNIDADE</t>
  </si>
  <si>
    <t>Ambos os sexos e/ou orientação sexual</t>
  </si>
  <si>
    <t>RESGATANDO SONHOS</t>
  </si>
  <si>
    <t>Assegurar um atendimento humanizado, eficiente e inclusivo às pessoas em situação de rua, promovendo o acesso a direitos, a reintegração social e a construção de vínculos de confiança, por meio de uma gestão transparente e do fortalecimento das ações institucionais. Proporcionar eventos comemorativos e momentos de celebração que promovam a convivência, o acolhimento e o fortalecimento dos vínculos institucionais, comunitários e interpessoais, valorizando a dignidade e a inclusão das pessoas em situação de rua.</t>
  </si>
  <si>
    <t>igual ou maior 60 anos</t>
  </si>
  <si>
    <t>Execução do Plano de Trabalho ZELANDO PELA VIDA</t>
  </si>
  <si>
    <t>Execução do Plano de trabalho denominado VIDAS EM AÇÃO, que tem por promover o desenvolvimento da autonomia, protagonismo e fortalecimento de vínculos familiares dos acolhidos.</t>
  </si>
  <si>
    <t>Execução do plano de trabalho ACOLHIMENTO INSTITUCIONAL: Um olhar continuo à pessoa idosa com deficiência visual, parte integrante deste instrumento (Anexo I).</t>
  </si>
  <si>
    <t>Execução do Plano de Trabalho Transformando Vidas das Pessoas com Deficiência que tem por objetivo prestar com excelência o serviço socioassitencial de proteção especial visando garantir a qualidade de vida e bem estar à Pessoa com Deficiência Neuromotora, múltiplas</t>
  </si>
  <si>
    <t xml:space="preserve">Execução do Plano de Trabalho Conforto e Qualidade de Vida para pessoas idosas que tem por objetivo bem-estar e melhoria da qualidade de vida das pessoas idosas atendidas pela instituição através da melhora do espaço comum, visando o aumento do conforto e do lazer. </t>
  </si>
  <si>
    <t>Execução do Plano de Trabalho TRANSPORTANDO SONHOS que tem por objetivo propiciar melhores condições do transporte dos usuários aos hospitais</t>
  </si>
  <si>
    <t xml:space="preserve">Execução do plano de trabalho IGUALDADE DE OPORTUNIDADES, que tem por objetivo promover a autonomia e qualidade de vida da pessoa com deficiencia intelectual e suas famílias </t>
  </si>
  <si>
    <t>Execução do plano de trabalho ACOLHER PARA UMA NOVA VIDA, parte integrante deste instrumento (Anexo I).</t>
  </si>
  <si>
    <t>Execução do Plano de Trabalho Aprender e Brincar que tem por objetivo assegurar espaços para o convívio grupal para o desenvolvimento de atividades lúdicas, esportivas e artísticas.</t>
  </si>
  <si>
    <t xml:space="preserve">Execução do Plano de Trabalho CUIDANDO DO DESENVOLVIMENTO INFANTIL que tem por objetivo proporcionar a melhoria na qualidade do atendimento às crianças institucionalizadas, através de ações que visam a garantia de direitos. </t>
  </si>
  <si>
    <t xml:space="preserve">Execução do plano de trabalho ESCOLA SOCIAL – SERVIÇO DE CONVIVÊNCA E FORTALECIMENTO DE VÍNCULOS que visa efetivar o atendimento a crianças e adolescentes, prevenindo situações de risco social, fortalecendo os vínculos familiares e comunitários, bem como, contribuir para o desenvolvimento do protagonismo e da autonomia de cada  participante do Plano de Trabalho. </t>
  </si>
  <si>
    <t>Execução do plano de trabalho “Do Acolhimento à Reinserção Social” que visa contribuir na reintegração de pessoas em situação de vulnerabilidade e risco pessoal  e social, por situação de desabrigo, que apresentem ou não dependência de substâncias psicoativas, oportunizando-os à construção  de novos projetos de vida, o qual beneficiárá até 30 (trinta) indivíduos do sexo masculino, de 18 a 59 anos, em situação de rua ou desabrigo  por abandono, migração, ausdência de residência  ou pessoas em trânsito e sem condições de auto sustento, apresentanto  ou não dependência de substâncias psicoativas.</t>
  </si>
  <si>
    <t>Homen e mulheres adultos</t>
  </si>
  <si>
    <t xml:space="preserve">Ambos os sexos </t>
  </si>
  <si>
    <t>“Viver Melhor”</t>
  </si>
  <si>
    <t>Execução do Plano de trabalho denominado “Viver Melhor”, que tem por objetivo manter a boa prestação de serviços aos acolhidos da CSS, bem como melhorar a qualidade de vida dos(as) oferecendo-lhes ambientes mais agradáveis e confortáveis.</t>
  </si>
  <si>
    <t>GIOCONDO: FORTALECENDO VÍNCULOS</t>
  </si>
  <si>
    <t>CONVIVÊNCIA QUE FORTALECE</t>
  </si>
  <si>
    <t>Execução do Plano de Trabalho CRIANDO ASAS</t>
  </si>
  <si>
    <t>12 a 14 anos</t>
  </si>
  <si>
    <t>FLORESCENDO EM MEIO À ADVERSIDADE</t>
  </si>
  <si>
    <t xml:space="preserve"> CONSTRUINDO UM NOVO MUNDO </t>
  </si>
  <si>
    <t>CONSTRUINDO UM NOVO MUNDO</t>
  </si>
  <si>
    <t xml:space="preserve"> CRIATIVIDADE EM MOVIMENTO </t>
  </si>
  <si>
    <t xml:space="preserve"> FDR   Jogando   Juntos   e transformando   Vidas</t>
  </si>
  <si>
    <t>18.193.925/0001-61</t>
  </si>
  <si>
    <t>CONVIVÊNCIA EM AÇÃO</t>
  </si>
  <si>
    <t>LAÇOS DE CUIDADO</t>
  </si>
  <si>
    <t>NOVOS CAMINHOS</t>
  </si>
  <si>
    <t xml:space="preserve">Aprimorar  e  fortalecer  os  atendimentos  realizados  pela  Associação  Criarum,  promovendo  o 
desenvolvimento  integral  dos  adolescentes  atendidos  nas  atividades  do  Serviço  de  Convivência  e 
Fortalecimento  de  Vínculos </t>
  </si>
  <si>
    <t>ATENÇÃO E QUALIDADE</t>
  </si>
  <si>
    <t xml:space="preserve"> 02.300.137/0001-97</t>
  </si>
  <si>
    <t>18 a 50 anos</t>
  </si>
  <si>
    <t>CONSTRUINDO FUTUROS</t>
  </si>
  <si>
    <t xml:space="preserve">EM PROL DA VIDA </t>
  </si>
  <si>
    <t>SEGURANÇA ALIMENTAR EM FOCO</t>
  </si>
  <si>
    <t>CONSTRUINDO FUTUROS - lote 20</t>
  </si>
  <si>
    <t>ENTRE PALAVRAS E CORES</t>
  </si>
  <si>
    <t>CONEXÃO E VINCULOS</t>
  </si>
  <si>
    <t xml:space="preserve"> 68.636.117/0001-08</t>
  </si>
  <si>
    <t xml:space="preserve"> CULTURA EM MOVIMENTO</t>
  </si>
  <si>
    <t>sem distinção de gênero</t>
  </si>
  <si>
    <t xml:space="preserve"> 76.731.033/0001-73</t>
  </si>
  <si>
    <t xml:space="preserve"> PARA UMA VIDA DIGNA E FELIZ  </t>
  </si>
  <si>
    <t xml:space="preserve">FUTURO EM CRESCIMENTO </t>
  </si>
  <si>
    <t xml:space="preserve">CRESCER COM DIREITOS E LAÇOS </t>
  </si>
  <si>
    <t>LAÇOS EM MOVIMENTO</t>
  </si>
  <si>
    <t>CORES PARA O FUTURO</t>
  </si>
  <si>
    <t xml:space="preserve">ACOLHENDO SONHOS: FORTALECIMENTO DE VÍNCULOS NA COMUNIDADE </t>
  </si>
  <si>
    <t>83.660.225/0001-00</t>
  </si>
  <si>
    <t>CONVIVER  PARA TRANSFORMAR</t>
  </si>
  <si>
    <t xml:space="preserve"> 68.591.445/0001-27</t>
  </si>
  <si>
    <t xml:space="preserve">CONVIVENDO E FORTALECENDO VÍNCULOS </t>
  </si>
  <si>
    <t>superor a 16 anos</t>
  </si>
  <si>
    <t>ESPERANÇA EM TRÂNSITO</t>
  </si>
  <si>
    <t xml:space="preserve"> MELHOR ESCOLHA – Cuidando 
de Vidas, Transformando Futuros!</t>
  </si>
  <si>
    <t xml:space="preserve">00 a 10 anos </t>
  </si>
  <si>
    <r>
      <t xml:space="preserve"> </t>
    </r>
    <r>
      <rPr>
        <b/>
        <sz val="10"/>
        <color theme="1"/>
        <rFont val="Calibri"/>
        <family val="2"/>
        <scheme val="minor"/>
      </rPr>
      <t xml:space="preserve">FORMANDO VIDAS </t>
    </r>
  </si>
  <si>
    <t xml:space="preserve">00 a 6 anos </t>
  </si>
  <si>
    <t xml:space="preserve"> 78.552.726/0001-24</t>
  </si>
  <si>
    <t xml:space="preserve">MÃOS UNIDAS </t>
  </si>
  <si>
    <t xml:space="preserve">FORTALECENDO  LAÇOS E AFETOS </t>
  </si>
  <si>
    <t xml:space="preserve"> COMPLEXO  DO  CUIDADO: 
ACOLHIMENTO  ESPECIALIZADO  E  PROMOÇÃO  DA  DIGNIDADE  DAS  PESSOAS  COM MÚLTIPLAS  DEFICIÊNCIAS</t>
  </si>
  <si>
    <t>06 A 12 anos</t>
  </si>
  <si>
    <t xml:space="preserve">JOGANDO  JUNTOS  Educação Alimentar no SCFV </t>
  </si>
  <si>
    <t xml:space="preserve">PRIMEIROS VÍNCULOS </t>
  </si>
  <si>
    <t xml:space="preserve"> 76.705.623/0001-21</t>
  </si>
  <si>
    <t>NÓS   ACREDITAMOS   EM VOCÊ</t>
  </si>
  <si>
    <t>Território das Emoções</t>
  </si>
  <si>
    <t xml:space="preserve"> Divina  em  Movimento</t>
  </si>
  <si>
    <t xml:space="preserve"> Cuidar e Proteger</t>
  </si>
  <si>
    <t>Essência do Cuidado</t>
  </si>
  <si>
    <t>Execução do plano de trabalho Essência do Cuidado, que tem por objetivo promover o cuidado integral às pessoas com múltiplas deficiências atendidas pelo Complexo  de  Saúde  Pequeno  Cotolengo,  por  meio  da  oferta  de  alimentação  adequada, higienização  especializada  e  suporte  multidisciplinar,  visando  garantir  saúde,  bem-estar, dignidade e qualidade de vida</t>
  </si>
  <si>
    <t>PROJETO SEMEAR</t>
  </si>
  <si>
    <t xml:space="preserve">Emenda Parlamentar Federal </t>
  </si>
  <si>
    <t>Serviço de Acolhimento Institucional  - ILPI</t>
  </si>
  <si>
    <t>Serviço de Proteção Social Especial para Pessoas Idosas  - Centro-Dia</t>
  </si>
  <si>
    <t xml:space="preserve"> Serviço de Acolhimento Institucional  - Casa Lar</t>
  </si>
  <si>
    <t>Serviço de Proteção Social Especial para Pessoas com Deficiência e suas famílias</t>
  </si>
  <si>
    <t>Serviço de Acolhimento Institucional  - Abrigo institucional</t>
  </si>
  <si>
    <t>Serviço de Acolhimento Institucional  - Casa Lar</t>
  </si>
  <si>
    <t>Programa de Aprendizagem</t>
  </si>
  <si>
    <t xml:space="preserve"> Serviço de Acolhimento Institucional  - Abrigo institucional</t>
  </si>
  <si>
    <t xml:space="preserve"> Serviço de Acolhimento Institucional  - ILPI</t>
  </si>
  <si>
    <t>Serviço de Acolhimento Institucional   provisório de pessoas e seus acompanhantes em trânsito durante o tratamento de doenças graves fora da residência</t>
  </si>
  <si>
    <t>Ações de Mobilização para o Mundo do Trabalho</t>
  </si>
  <si>
    <t>Serviço de Acolhimento em República</t>
  </si>
  <si>
    <t>serviços</t>
  </si>
  <si>
    <t>Assessoramento e defesa e garantia de direitos</t>
  </si>
  <si>
    <t>Serviço de Acolhimento Institucional  - Casa de Passagem</t>
  </si>
  <si>
    <t>Serviço de Acolhimento Institucional  - Residência Inclusiva</t>
  </si>
  <si>
    <t xml:space="preserve"> Emenda Parlamentar Federal </t>
  </si>
  <si>
    <t xml:space="preserve"> Emenda Parlamentar Federal</t>
  </si>
  <si>
    <t xml:space="preserve"> Chamamento Público</t>
  </si>
  <si>
    <t xml:space="preserve">Chamamento Público </t>
  </si>
  <si>
    <t xml:space="preserve"> Chamamento Público </t>
  </si>
  <si>
    <t xml:space="preserve">Emenda Parlamentar Municipal </t>
  </si>
  <si>
    <t>Credenciamento</t>
  </si>
  <si>
    <t xml:space="preserve">Credenciamento </t>
  </si>
  <si>
    <t>DIGNIDADE E CONFORTO NO CUIDAR: ASILO SÃO VICENTE DE PAULO</t>
  </si>
  <si>
    <t>Em anexo consta o Plano de Trabalho, parte integrante e inseparável deste instrumento. (Anexo I)</t>
  </si>
  <si>
    <t>ASSOCIAÇÃO BENEDITINA DA PROVIDÊNCIA – ABENP</t>
  </si>
  <si>
    <t>06 A 13 ANOS</t>
  </si>
  <si>
    <t>"Acolher para Transformar"</t>
  </si>
  <si>
    <t xml:space="preserve">Em anexo consta o Plano de Trabalho, parte integrante e inseparável deste instrumento. </t>
  </si>
  <si>
    <t>SEGURANÇA  E  DIGNIDADE  NO  CUIDAR:  ASILO  SÃO  VICENTE  DE PAULO</t>
  </si>
  <si>
    <t>ASSOCIAÇÃO INICIATIVA CULTURAL,</t>
  </si>
  <si>
    <t>Arte que Transforma</t>
  </si>
  <si>
    <t>ASSOCIAÇÃO LAR MOISES</t>
  </si>
  <si>
    <t>Pessoas idosos</t>
  </si>
  <si>
    <t xml:space="preserve">02 a 10 anos </t>
  </si>
  <si>
    <t>Cuidando para o Futuro</t>
  </si>
  <si>
    <t>Cuidar e Crescer</t>
  </si>
  <si>
    <t xml:space="preserve">00 a 02 anos </t>
  </si>
  <si>
    <t>Voz da Criança</t>
  </si>
  <si>
    <t xml:space="preserve">Promovendo Vínculos </t>
  </si>
  <si>
    <t xml:space="preserve">Acolher, proteger, cuidare e desenvolver </t>
  </si>
  <si>
    <t>03 a 11 anos</t>
  </si>
  <si>
    <t>Identidade</t>
  </si>
  <si>
    <t xml:space="preserve">Novos Caminhos </t>
  </si>
  <si>
    <t>00 a 03 anos</t>
  </si>
  <si>
    <t>Colo Seguro</t>
  </si>
  <si>
    <t>Florescer</t>
  </si>
  <si>
    <t>Crianças, adolescentes gestantes e mães adolescentes com filhos</t>
  </si>
  <si>
    <t>12 a 18 anos</t>
  </si>
  <si>
    <t>Maternidade Acolhedora II</t>
  </si>
  <si>
    <t>00 a 01 ano</t>
  </si>
  <si>
    <t>Recomeço</t>
  </si>
  <si>
    <t>Laços em movimento</t>
  </si>
  <si>
    <t>Local de afeto</t>
  </si>
  <si>
    <t>Saber Cuidar</t>
  </si>
  <si>
    <t>Vidas que cuidam: Asilo São Vicente 
de Paulo</t>
  </si>
  <si>
    <t>Projeto Tecnologias Sociais: Inclusão e o Futuro</t>
  </si>
  <si>
    <t>Lugar de ser crianças</t>
  </si>
  <si>
    <t xml:space="preserve"> 81.665.002/0001-00</t>
  </si>
  <si>
    <t>superior a 16 anos</t>
  </si>
  <si>
    <t xml:space="preserve">Vida Acolhida </t>
  </si>
  <si>
    <t xml:space="preserve">Alimentação Saudável </t>
  </si>
  <si>
    <t xml:space="preserve">00 a 12 anos </t>
  </si>
  <si>
    <t>Famílias Sociais FFB 2026</t>
  </si>
  <si>
    <t xml:space="preserve"> 07.180.014/0001-83</t>
  </si>
  <si>
    <t>não indicado</t>
  </si>
  <si>
    <t xml:space="preserve">Vozes em ação </t>
  </si>
  <si>
    <t>Cuidado e incusão</t>
  </si>
  <si>
    <t xml:space="preserve">Cuidar com amor </t>
  </si>
  <si>
    <t xml:space="preserve">19 a 59 anos </t>
  </si>
  <si>
    <t xml:space="preserve"> 78.174.448/0001-19</t>
  </si>
  <si>
    <t>Aprimorando o Atendimento de Vida 
para  Pessoas  com  Deficiência  no  CENTRO  DIA</t>
  </si>
  <si>
    <t>Futuro Cidadão</t>
  </si>
  <si>
    <t xml:space="preserve"> 76.712.918/0001-25</t>
  </si>
  <si>
    <t>Centro Dia São vicente de Paulo</t>
  </si>
  <si>
    <t xml:space="preserve">ASSOCIAÇÃO LAR CRIANÇARTEIRA </t>
  </si>
  <si>
    <t>0a 12 anos</t>
  </si>
  <si>
    <t>Adolescente</t>
  </si>
  <si>
    <t>Cuidado, Proteção e Autonomia</t>
  </si>
  <si>
    <t>execução do plano de trabalho CUIDADO, PROTEÇÃO E AUTONOMIA.</t>
  </si>
  <si>
    <t>pessoas em trânsito</t>
  </si>
  <si>
    <t>Os detalhes do atendimento humanizado</t>
  </si>
  <si>
    <t>xecução do Plano de Trabalho OS DETALHES DO ATENDIMENTO
HUMANIZADO que tem por objetivo promover cuidados e promoção da proteção
integral e a construção progressiva da autonomia no desenvolvimento da vida
diária.</t>
  </si>
  <si>
    <t>ambos os sexos</t>
  </si>
  <si>
    <t>"Oficinas integradas"</t>
  </si>
  <si>
    <t>execução do plano de trabalho “OFICINAS
INTEGRADAS”, que tem por objetivo fortalecer a convivência familiar e
comunitária por meio de vivências que estimulem a autonomia, o protagonismo
e o envelhecimento ativo e saudável, em consonância com as diretrizes do
Serviço de Convivência e Fortalecimento de Vínculos para pessoas idosas.</t>
  </si>
  <si>
    <t>"Equipando nosso serviço de convivência"</t>
  </si>
  <si>
    <t>xecução do plano de trabalho “Equipando Nosso
Serviço de Convivência”, que tem por objetivo contribuir para o processo de
envelhecimento ativo e saudável, de autonomia, prevenindo assim, a vivência
ou reincidência de situações de riscos.</t>
  </si>
  <si>
    <t>ACOLHER PARA FLORESCER</t>
  </si>
  <si>
    <t>AMOR QUE ACOLHE, 
CUIDADO  QUE  TRANFORMA</t>
  </si>
  <si>
    <t xml:space="preserve"> 03.858.312/0001-29</t>
  </si>
  <si>
    <t xml:space="preserve"> Beleza Escondida III</t>
  </si>
  <si>
    <t>Mulheres</t>
  </si>
  <si>
    <t>até 16 anos</t>
  </si>
  <si>
    <t>AA DE GESTOR P/ ASS. GESTOR</t>
  </si>
  <si>
    <t>APOSTILAMENTO FISCAL - LANÇAR SIT</t>
  </si>
  <si>
    <t xml:space="preserve">AA DE GESTOR - EMITIR </t>
  </si>
  <si>
    <t>TERMO LAVRADO</t>
  </si>
  <si>
    <t>EF - NOVA</t>
  </si>
  <si>
    <t xml:space="preserve">EF - GND4 - AQUISIÇÃO </t>
  </si>
  <si>
    <t>AA - EFETIVAR PORTAL CONTRATOS</t>
  </si>
  <si>
    <t>EF - GND3 - ACOMPANHAMENTO</t>
  </si>
  <si>
    <t>CREDENCIAMENTO</t>
  </si>
  <si>
    <t>DISPENSA DE CHAMAMENTO PÚBLICO</t>
  </si>
  <si>
    <t>EMANDA PARLAMENTAR MUNICIPAL</t>
  </si>
  <si>
    <t>INEXIGIBILIDADE DE CHAMAMENTO PÚBLICO</t>
  </si>
  <si>
    <t>PARCERIA INTERESSE ENTRE AS PARTES</t>
  </si>
  <si>
    <t>SUBVENÇÃO SOCIAL</t>
  </si>
  <si>
    <t>CAMINHOS DO FUTURO</t>
  </si>
  <si>
    <r>
      <t xml:space="preserve">Por acordo entre os parceiros e com fulcro no caput do artigo 55 da Lei Federal nº 13.019/2014, fica prorrogada a vigência do Termo de Acordo de Cooperação pelo prazo de mais 36 (trina e seis) meses, de 07/06/2025 até 06/06/2028, para execução do Plano de Trabalho </t>
    </r>
    <r>
      <rPr>
        <b/>
        <sz val="10"/>
        <color theme="1"/>
        <rFont val="Arial"/>
        <family val="2"/>
      </rPr>
      <t>ESTRUTURAÇÃO DO ATENDIMENTO AOS MORADORES DAS UNIDADES EXECUTORAS DA CEASPA.</t>
    </r>
  </si>
  <si>
    <t xml:space="preserve"> VIDA PROMOÇÃO SOCIAL (VPS)</t>
  </si>
  <si>
    <t xml:space="preserve"> 05.756.233/0001-32</t>
  </si>
  <si>
    <t>ESPAÇO DE BRINCAR E APRENDER</t>
  </si>
  <si>
    <t xml:space="preserve"> Fortalecimento  do Atendimento Especializado às Pessoas com Deficiência no Centro  - Dia</t>
  </si>
  <si>
    <t>AMBIENTES  DE DESENVOLVIMENTO</t>
  </si>
  <si>
    <t>Execução do Plano de Trabalho AMBIENTES  DE DESENVOLVIMENTO</t>
  </si>
  <si>
    <t xml:space="preserve"> ASSOCIAÇÃO BENEFICENTE ENCONTRO COM DEUS</t>
  </si>
  <si>
    <t>Segurança Alimentar em Foco II</t>
  </si>
  <si>
    <t xml:space="preserve"> ASSOCIAÇAO  BENEFICENTE  CURITIBANA</t>
  </si>
  <si>
    <t xml:space="preserve"> MOVIMENTO 60 +</t>
  </si>
  <si>
    <t>ACRIDAS  –  ASSOCIAÇÃO  CRISTÃ  DE  ASSISTÊNCIA  SOCIAL</t>
  </si>
  <si>
    <t xml:space="preserve"> CUIDANDO DE QUEM CUIDA</t>
  </si>
  <si>
    <t>Execução do Plano de Trabalho  CUIDANDO DE QUEM CUIDA</t>
  </si>
  <si>
    <t>Serviço de Acolhimento Institucional e Serviço de Convivência e Fortalecimento de Vínculos</t>
  </si>
  <si>
    <t>Pessoas adultas em situação de vulnerabilidade social
Crianças e adolescentes</t>
  </si>
  <si>
    <t>Adultos
6 a 17 anos</t>
  </si>
  <si>
    <t>PROJETO CONEXÃO</t>
  </si>
  <si>
    <t>Execução do Plano de Trabalho  PROJETO CONEXÃO</t>
  </si>
  <si>
    <t xml:space="preserve"> “Vida Plena”</t>
  </si>
  <si>
    <t>Execução do Plano de Trabalho   “Vida Plena”</t>
  </si>
  <si>
    <t>ASSOCIAÇÃO DOS AMIGOS DO HOSPITAL DE CLNICAS DA UNIVERSIDADE FEDERAL DO PARANA</t>
  </si>
  <si>
    <t>79.698.643/0003-72</t>
  </si>
  <si>
    <t>“FORTALEÇENDO O SERVIÇO DE CONVIVÊNCIA”</t>
  </si>
  <si>
    <t>Execução do Plano de Trabalho  “FORTALEÇENDO O SERVIÇO DE CONVIVÊNCIA”</t>
  </si>
  <si>
    <t>AGUARDANDO RETORNO TERMO ASSINADO</t>
  </si>
  <si>
    <t>PEQUENO COTOLENGO DO PARANÁ – DOM ORIONE</t>
  </si>
  <si>
    <t xml:space="preserve"> PESSOAS  COM DEFICÊNCIA VISUAL E A QUALIDADE DO ACOLHIMENTO PARA IDOSOS</t>
  </si>
  <si>
    <t>Execução do Plano de Trabalho "PESSOAS  COM DEFICÊNCIA VISUAL E A QUALIDADE DO ACOLHIMENTO PARA IDOSOS"</t>
  </si>
  <si>
    <t xml:space="preserve"> Cidadania  em  Ação </t>
  </si>
  <si>
    <t xml:space="preserve"> Execução do Plano de Trabalho  “Cidadania  em  Ação "</t>
  </si>
  <si>
    <t>TERRITÓRIO DAS EMOÇÕES - FASE II</t>
  </si>
  <si>
    <t xml:space="preserve"> Execução do Plano de Trabalho  “TERRITÓRIO DAS EMOÇÕES - FASE II"</t>
  </si>
  <si>
    <t>Circo Social</t>
  </si>
  <si>
    <t xml:space="preserve"> Execução do Plano de Trabalho  “Circo Social"</t>
  </si>
  <si>
    <t xml:space="preserve"> CRIAR  E TRASNFORMAR: Caminhos para o Futuro</t>
  </si>
  <si>
    <t xml:space="preserve"> Execução do Plano de Trabalho  “ CRIAR  E TRASNFORMAR: Caminhos para o Futuro"</t>
  </si>
  <si>
    <t xml:space="preserve">  INTEGRAR  E CONVIVER</t>
  </si>
  <si>
    <t xml:space="preserve"> Execução do Plano de Trabalho  “  INTEGRAR  ECONVIVER"</t>
  </si>
  <si>
    <t>Igual ou superior a 60 anos</t>
  </si>
  <si>
    <t>QUALIFICANDO O ATENDIMENTO AO IDOSO ACOLHIDO</t>
  </si>
  <si>
    <t xml:space="preserve"> Execução do Plano de Trabalho  “QUALIFICANDO O ATENDIMENTO AO IDOSO ACOLHIDO"</t>
  </si>
  <si>
    <t>Crescer com Cidadania</t>
  </si>
  <si>
    <t xml:space="preserve"> Execução do Plano de Trabalho  “Crescer com Cidadania"</t>
  </si>
  <si>
    <t xml:space="preserve"> CRIARUM  EM MOVIMENTO</t>
  </si>
  <si>
    <t xml:space="preserve"> Execução do Plano de Trabalho  “ CRIARUM  EM MOVIMENTO"</t>
  </si>
  <si>
    <t xml:space="preserve"> BEM  –  VIVER: ATENDIMENTO  PSICOSSOCIAL  E  CUIDADO  INTEGRAL  AS  PESSOAS COM  DEFICIÊNCIAS</t>
  </si>
  <si>
    <t xml:space="preserve"> Execução do Plano de Trabalho  “ BEM  –  VIVER: ATENDIMENTO  PSICOSSOCIAL  E  CUIDADO  INTEGRAL  AS  PESSOAS COM  DEFICIÊNCIAS"</t>
  </si>
  <si>
    <t>ASSOCIAÇÃO BENEDITINA DA PROVIDENCIA - ABENP</t>
  </si>
  <si>
    <t>Vínculos que Transformam</t>
  </si>
  <si>
    <t xml:space="preserve"> Execução do Plano de Trabalho  “Vínculos que Transformam"</t>
  </si>
  <si>
    <t>ACOLHER COM DIGNIDADE</t>
  </si>
  <si>
    <t xml:space="preserve"> Execução do Plano de Trabalho  “ACOLHER COM DIGNIDADE"</t>
  </si>
  <si>
    <t>Pessoas idosas da comunidade em geral</t>
  </si>
  <si>
    <t>Valor Repasse</t>
  </si>
  <si>
    <t>Faixa Etária</t>
  </si>
  <si>
    <t>Projeto/Plano de Trabalho</t>
  </si>
  <si>
    <t>Objeto da Parceria</t>
  </si>
  <si>
    <t xml:space="preserve"> https://www.transparencia.curitiba.pr.gov.br/conteudo/ContratosConvenios.aspx</t>
  </si>
  <si>
    <t>Para consulta aos Termos de Parceria acessar o Porta da Transparência de Curitiba acessa o Link:</t>
  </si>
  <si>
    <r>
      <t xml:space="preserve">Execução do plano de trabalho </t>
    </r>
    <r>
      <rPr>
        <b/>
        <sz val="8"/>
        <color theme="1"/>
        <rFont val="Arial"/>
        <family val="2"/>
      </rPr>
      <t>ACOLHIMENTO INSTITUCIONAL: GARANTINDO DIREITOS E DIGNIDADE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</si>
  <si>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CONSTRUINDO UM NOVO MUNDO</t>
    </r>
  </si>
  <si>
    <r>
      <t xml:space="preserve">Execução do Plano de Trabalho </t>
    </r>
    <r>
      <rPr>
        <b/>
        <sz val="8"/>
        <rFont val="Calibri"/>
        <family val="2"/>
        <scheme val="minor"/>
      </rPr>
      <t>CONSTRUINDO UM NOVO MUNDO</t>
    </r>
  </si>
  <si>
    <r>
      <t xml:space="preserve">Execução do Plano de Trabalho </t>
    </r>
    <r>
      <rPr>
        <b/>
        <sz val="8"/>
        <rFont val="Calibri"/>
        <family val="2"/>
        <scheme val="minor"/>
      </rPr>
      <t>FLORESCENDO EM MEIO À ADVERSIDADE</t>
    </r>
  </si>
  <si>
    <r>
      <t xml:space="preserve">Execução do Plano de Trabalho </t>
    </r>
    <r>
      <rPr>
        <b/>
        <sz val="8"/>
        <rFont val="Calibri"/>
        <family val="2"/>
        <scheme val="minor"/>
      </rPr>
      <t>GIOCONDO: FORTALECENDO VÍNCULOS</t>
    </r>
  </si>
  <si>
    <r>
      <t xml:space="preserve">Execução do Plano de Trabalho </t>
    </r>
    <r>
      <rPr>
        <b/>
        <sz val="8"/>
        <rFont val="Calibri"/>
        <family val="2"/>
        <scheme val="minor"/>
      </rPr>
      <t>CONVIVÊNCIA QUE FORTALECE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</si>
  <si>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CRIATIVIDADE EM MOVIMENTO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</si>
  <si>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FDR   Jogando   Juntos   e transformando   Vidas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</si>
  <si>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CONVIVÊNCIA EM AÇÃO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</si>
  <si>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LAÇOS DE CUIDADO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</si>
  <si>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Segurança Alimentar em Foco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</si>
  <si>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ATENÇÃO E QUALIDADE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</si>
  <si>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EM PROL DA VIDA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</si>
  <si>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CONSTRUINDO FUTUROS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</si>
  <si>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CONSTRUINDO FUTUROS</t>
    </r>
    <r>
      <rPr>
        <sz val="8"/>
        <color theme="1"/>
        <rFont val="Calibri"/>
        <family val="2"/>
        <scheme val="minor"/>
      </rPr>
      <t xml:space="preserve"> -lote 20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</si>
  <si>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ENTRE PALAVRAS E CORES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</si>
  <si>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CONEXÃO E VINCULOS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</si>
  <si>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CULTURA EM MOVIMENTO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</si>
  <si>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 PARA UMA VIDA DIGNA E FELIZ 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</si>
  <si>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FUTURO EM CRESCIMENTO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</si>
  <si>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CRESCER COM DIREITOS E LAÇOS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</si>
  <si>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LAÇOS EM MOVIMENTO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</si>
  <si>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CORES PARA O FUTURO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</si>
  <si>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ACOLHENDO SONHOS: FORTALECIMENTO DE VÍNCULOS NA COMUNIDADE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</si>
  <si>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CONVIVER  PARA TRANSFORMAR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</si>
  <si>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CONVIVENDO E FORTALECENDO VÍNCULOS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</si>
  <si>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ESPERANÇA EM TRÂNSITO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</si>
  <si>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MELHOR ESCOLHA – Cuidando 
de Vidas, Transformando Futuros!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</si>
  <si>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 FORMANDO VIDAS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</si>
  <si>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FORTALECENDO  LAÇOS E AFETOS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</si>
  <si>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MÃOS UNIDAS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</si>
  <si>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COMPLEXO  DO  CUIDADO: 
ACOLHIMENTO  ESPECIALIZADO  E  PROMOÇÃO  DA  DIGNIDADE  DAS  PESSOAS  COM MÚLTIPLAS  DEFICIÊNCIAS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</si>
  <si>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JOGANDO  JUNTOS  Educação Alimentar no SCFV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</si>
  <si>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PRIMEIROS VÍNCULOS </t>
    </r>
  </si>
  <si>
    <r>
      <t xml:space="preserve">Execução do Plano de Trabalho </t>
    </r>
    <r>
      <rPr>
        <b/>
        <sz val="8"/>
        <color theme="1"/>
        <rFont val="Arial"/>
        <family val="2"/>
      </rPr>
      <t>PROJETO SEMEAR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</si>
  <si>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NÓS   ACREDITAMOS   EM VOCÊ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</si>
  <si>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Território das Emoções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</si>
  <si>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 Divina  em  Movimento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</si>
  <si>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 Cuidar e Proteger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</si>
  <si>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Cuidando para o Futuro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</si>
  <si>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Cuidar e Crescer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</si>
  <si>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Colher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</si>
  <si>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Vioz da Criança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</si>
  <si>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Promovendo Vínculos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</si>
  <si>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Acolher, proteger, cuidare e desenvolver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</si>
  <si>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Identidade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</si>
  <si>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Novos Caminhos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</si>
  <si>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Colo Seguro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</si>
  <si>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Florescer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</si>
  <si>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Maternidades Acolhedora II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</si>
  <si>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Recomeço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</si>
  <si>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Laços em movimento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</si>
  <si>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Local de afeto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</si>
  <si>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Saber Cuidar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</si>
  <si>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Vidas que cuidam: Asilo São Vicente 
de Paulo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</si>
  <si>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Projeto Tecnologias Sociais: Inclusão e o Futuro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</si>
  <si>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Vida Acolhida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</si>
  <si>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Alimentação Saudável 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</si>
  <si>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Lugar de ser crianças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</si>
  <si>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Famílias Sociais FFB 2026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</si>
  <si>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Vozes em ação 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</si>
  <si>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Cuidado e incusão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</si>
  <si>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Cuidar com amor </t>
    </r>
  </si>
  <si>
    <r>
      <t>Execução do Plano de Trabalho F</t>
    </r>
    <r>
      <rPr>
        <b/>
        <sz val="8"/>
        <rFont val="Calibri"/>
        <family val="2"/>
        <scheme val="minor"/>
      </rPr>
      <t>uturo cidadão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</si>
  <si>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Aprimorando o Atendimento de Vida 
para  Pessoas  com  Deficiência  no  CENTRO  DIA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</si>
  <si>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Centro Dia São vicente de Paulo</t>
    </r>
  </si>
  <si>
    <r>
      <t xml:space="preserve">Execução do Plano de Trabalho </t>
    </r>
    <r>
      <rPr>
        <b/>
        <sz val="8"/>
        <color theme="1"/>
        <rFont val="Arial"/>
        <family val="2"/>
      </rPr>
      <t>NOVOS CAMINHOS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</si>
  <si>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ACOLHER PARA FLORESCER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</si>
  <si>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>AMOR QUE ACOLHE, 
CUIDADO  QUE  TRANFORMA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</si>
  <si>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Beleza Escondida III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</si>
  <si>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CAMINHOS DO FUTURO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</si>
  <si>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ESPAÇO DE BRINCAR E APRENDER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</si>
  <si>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 Fortalecimento  do Atendimento Especializado às Pessoas com Deficiência no Centro  - Dia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</si>
  <si>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Segurança Alimentar em Foco II</t>
    </r>
  </si>
  <si>
    <r>
      <t xml:space="preserve">Execução do Plano de Trabalho 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MOVIMENTO 60 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</si>
</sst>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"/>
    <numFmt numFmtId="165" formatCode="&quot;R$&quot;\ #,##0.00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u val="double"/>
      <sz val="10"/>
      <color theme="1"/>
      <name val="Calibri"/>
      <family val="2"/>
      <scheme val="minor"/>
    </font>
    <font>
      <sz val="8"/>
      <color rgb="FF000000"/>
      <name val="Verdan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rgb="FFEE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theme="4"/>
      </patternFill>
    </fill>
    <fill>
      <patternFill patternType="solid">
        <fgColor rgb="FFFFFF00"/>
        <bgColor theme="4"/>
      </patternFill>
    </fill>
    <fill>
      <patternFill patternType="solid">
        <fgColor theme="9" tint="0.59999389629810485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theme="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6" fillId="0" borderId="0"/>
    <xf numFmtId="0" fontId="26" fillId="0" borderId="0" applyNumberForma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164" fontId="17" fillId="0" borderId="7" xfId="2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26" fillId="0" borderId="0" xfId="4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</cellXfs>
  <cellStyles count="5">
    <cellStyle name="Hiperlink" xfId="4" builtinId="8"/>
    <cellStyle name="Moeda 2" xfId="1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6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</dxfs>
  <tableStyles count="0" defaultTableStyle="TableStyleMedium9" defaultPivotStyle="PivotStyleLight16"/>
  <colors>
    <mruColors>
      <color rgb="FFFFFFCC"/>
      <color rgb="FFFFDD7D"/>
      <color rgb="FFF5A7A7"/>
      <color rgb="FFFFFF99"/>
      <color rgb="FFFFCCFF"/>
      <color rgb="FFFFFF66"/>
      <color rgb="FFFF99FF"/>
      <color rgb="FF33CCCC"/>
      <color rgb="FFCC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Instrumento" displayName="Instrumento" ref="A1:A14" totalsRowShown="0" headerRowDxfId="60" dataDxfId="58" headerRowBorderDxfId="59" tableBorderDxfId="57" totalsRowBorderDxfId="56">
  <autoFilter ref="A1:A14" xr:uid="{00000000-0009-0000-0100-000003000000}"/>
  <tableColumns count="1">
    <tableColumn id="1" xr3:uid="{00000000-0010-0000-0100-000001000000}" name="Instrumento" dataDxfId="5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Situação" displayName="Situação" ref="B1:B7" totalsRowShown="0" headerRowDxfId="54" dataDxfId="52" headerRowBorderDxfId="53" tableBorderDxfId="51" totalsRowBorderDxfId="50">
  <autoFilter ref="B1:B7" xr:uid="{00000000-0009-0000-0100-000004000000}"/>
  <tableColumns count="1">
    <tableColumn id="1" xr3:uid="{00000000-0010-0000-0200-000001000000}" name="Situação" dataDxfId="4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Fundo" displayName="Fundo" ref="G1:H19" totalsRowShown="0" headerRowDxfId="48" dataDxfId="46" headerRowBorderDxfId="47" tableBorderDxfId="45" totalsRowBorderDxfId="44">
  <autoFilter ref="G1:H19" xr:uid="{00000000-0009-0000-0100-000005000000}"/>
  <tableColumns count="2">
    <tableColumn id="1" xr3:uid="{00000000-0010-0000-0300-000001000000}" name="Fundo" dataDxfId="43"/>
    <tableColumn id="2" xr3:uid="{30BF42C3-7879-48CE-BA46-378114A549FB}" name="serviços" dataDxfId="4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omador_OSC" displayName="Tomador_OSC" ref="I1:I242" totalsRowShown="0" headerRowDxfId="41" dataDxfId="39" headerRowBorderDxfId="40" tableBorderDxfId="38" totalsRowBorderDxfId="37">
  <autoFilter ref="I1:I242" xr:uid="{00000000-0009-0000-0100-000006000000}"/>
  <sortState xmlns:xlrd2="http://schemas.microsoft.com/office/spreadsheetml/2017/richdata2" ref="I2:N237">
    <sortCondition ref="I1:I237"/>
  </sortState>
  <tableColumns count="1">
    <tableColumn id="1" xr3:uid="{00000000-0010-0000-0400-000001000000}" name="Tomador_OSC" dataDxfId="3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ipo" displayName="Tipo" ref="P1:P4" totalsRowShown="0" headerRowDxfId="35" dataDxfId="33" headerRowBorderDxfId="34" tableBorderDxfId="32" totalsRowBorderDxfId="31">
  <autoFilter ref="P1:P4" xr:uid="{00000000-0009-0000-0100-000001000000}"/>
  <tableColumns count="1">
    <tableColumn id="1" xr3:uid="{00000000-0010-0000-0500-000001000000}" name="Tipo" dataDxfId="3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Ação" displayName="Ação" ref="F1:F41" totalsRowShown="0" headerRowDxfId="29" dataDxfId="27" headerRowBorderDxfId="28" tableBorderDxfId="26">
  <autoFilter ref="F1:F41" xr:uid="{00000000-0009-0000-0100-000002000000}"/>
  <sortState xmlns:xlrd2="http://schemas.microsoft.com/office/spreadsheetml/2017/richdata2" ref="F2:F40">
    <sortCondition ref="F1:F40"/>
  </sortState>
  <tableColumns count="1">
    <tableColumn id="1" xr3:uid="{00000000-0010-0000-0600-000001000000}" name="Ação" dataDxfId="25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C1A5B0-96DA-42C1-AF88-0EB1D8490A67}" name="Tabela7" displayName="Tabela7" ref="D1:D11" totalsRowShown="0" headerRowDxfId="24" dataDxfId="22" headerRowBorderDxfId="23" tableBorderDxfId="21">
  <autoFilter ref="D1:D11" xr:uid="{BBC1A5B0-96DA-42C1-AF88-0EB1D8490A67}"/>
  <tableColumns count="1">
    <tableColumn id="1" xr3:uid="{FE6FF9B9-CBAB-4147-98B9-497C367406CE}" name="Origem" dataDxfId="2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uritiba.pr.gov.br/conteudo/ContratosConvenios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</sheetPr>
  <dimension ref="A1:Z155"/>
  <sheetViews>
    <sheetView tabSelected="1" zoomScale="80" zoomScaleNormal="80" zoomScaleSheetLayoutView="124" workbookViewId="0">
      <pane xSplit="2" ySplit="2" topLeftCell="C139" activePane="bottomRight" state="frozen"/>
      <selection pane="topRight" activeCell="H1" sqref="H1"/>
      <selection pane="bottomLeft" activeCell="A3" sqref="A3"/>
      <selection pane="bottomRight" activeCell="F146" sqref="F146"/>
    </sheetView>
  </sheetViews>
  <sheetFormatPr defaultColWidth="9.140625" defaultRowHeight="24.95" customHeight="1" x14ac:dyDescent="0.25"/>
  <cols>
    <col min="1" max="1" width="25.85546875" style="4" customWidth="1"/>
    <col min="2" max="2" width="8.140625" style="4" customWidth="1"/>
    <col min="3" max="3" width="17.7109375" style="2" customWidth="1"/>
    <col min="4" max="4" width="42.5703125" style="17" customWidth="1"/>
    <col min="5" max="5" width="19.42578125" style="2" customWidth="1"/>
    <col min="6" max="6" width="21.85546875" style="17" customWidth="1"/>
    <col min="7" max="7" width="45.42578125" style="2" hidden="1" customWidth="1"/>
    <col min="8" max="8" width="36" style="2" hidden="1" customWidth="1"/>
    <col min="9" max="9" width="15.28515625" style="2" hidden="1" customWidth="1"/>
    <col min="10" max="10" width="15.28515625" style="7" hidden="1" customWidth="1"/>
    <col min="11" max="11" width="22.42578125" style="24" customWidth="1"/>
    <col min="12" max="12" width="17.7109375" style="24" hidden="1" customWidth="1"/>
    <col min="13" max="13" width="15.7109375" style="3" hidden="1" customWidth="1"/>
    <col min="14" max="14" width="15.140625" style="3" hidden="1" customWidth="1"/>
    <col min="15" max="15" width="15.85546875" style="3" hidden="1" customWidth="1"/>
    <col min="16" max="16" width="14.85546875" style="3" hidden="1" customWidth="1"/>
    <col min="17" max="17" width="16.28515625" style="24" hidden="1" customWidth="1"/>
    <col min="18" max="18" width="16.28515625" style="3" hidden="1" customWidth="1"/>
    <col min="19" max="19" width="15.140625" style="3" hidden="1" customWidth="1"/>
    <col min="20" max="20" width="36.7109375" style="2" customWidth="1"/>
    <col min="21" max="21" width="9.28515625" style="2" customWidth="1"/>
    <col min="22" max="22" width="30.85546875" style="2" customWidth="1"/>
    <col min="23" max="24" width="15.140625" style="2" customWidth="1"/>
    <col min="25" max="25" width="33.28515625" style="17" customWidth="1"/>
    <col min="26" max="26" width="64.7109375" style="34" customWidth="1"/>
    <col min="27" max="27" width="10.42578125" style="2" bestFit="1" customWidth="1"/>
    <col min="28" max="28" width="20.5703125" style="2" customWidth="1"/>
    <col min="29" max="29" width="25.7109375" style="2" customWidth="1"/>
    <col min="30" max="16384" width="9.140625" style="2"/>
  </cols>
  <sheetData>
    <row r="1" spans="1:26" ht="24.95" customHeight="1" x14ac:dyDescent="0.25">
      <c r="A1" s="113" t="s">
        <v>703</v>
      </c>
      <c r="B1" s="113"/>
      <c r="C1" s="53" t="s">
        <v>721</v>
      </c>
      <c r="D1" s="53" t="s">
        <v>722</v>
      </c>
      <c r="E1" s="53" t="s">
        <v>2</v>
      </c>
      <c r="F1" s="53" t="s">
        <v>14</v>
      </c>
      <c r="G1" s="50" t="s">
        <v>3</v>
      </c>
      <c r="H1" s="48" t="s">
        <v>4</v>
      </c>
      <c r="I1" s="53" t="s">
        <v>9</v>
      </c>
      <c r="J1" s="53" t="s">
        <v>10</v>
      </c>
      <c r="K1" s="54" t="s">
        <v>1223</v>
      </c>
      <c r="L1" s="112" t="s">
        <v>12</v>
      </c>
      <c r="M1" s="112"/>
      <c r="N1" s="112"/>
      <c r="O1" s="112"/>
      <c r="P1" s="112"/>
      <c r="Q1" s="112" t="s">
        <v>13</v>
      </c>
      <c r="R1" s="112"/>
      <c r="S1" s="112"/>
      <c r="T1" s="53" t="s">
        <v>754</v>
      </c>
      <c r="U1" s="53" t="s">
        <v>16</v>
      </c>
      <c r="V1" s="53" t="s">
        <v>776</v>
      </c>
      <c r="W1" s="53" t="s">
        <v>847</v>
      </c>
      <c r="X1" s="53" t="s">
        <v>1224</v>
      </c>
      <c r="Y1" s="53" t="s">
        <v>1225</v>
      </c>
      <c r="Z1" s="53" t="s">
        <v>1226</v>
      </c>
    </row>
    <row r="2" spans="1:26" ht="24.95" customHeight="1" thickBot="1" x14ac:dyDescent="0.3">
      <c r="A2" s="6" t="s">
        <v>0</v>
      </c>
      <c r="B2" s="116" t="s">
        <v>1</v>
      </c>
      <c r="C2" s="53"/>
      <c r="D2" s="53"/>
      <c r="E2" s="53"/>
      <c r="F2" s="53"/>
      <c r="G2" s="51"/>
      <c r="H2" s="49"/>
      <c r="I2" s="53"/>
      <c r="J2" s="55"/>
      <c r="K2" s="54"/>
      <c r="L2" s="54" t="s">
        <v>430</v>
      </c>
      <c r="M2" s="54" t="s">
        <v>436</v>
      </c>
      <c r="N2" s="54" t="s">
        <v>437</v>
      </c>
      <c r="O2" s="54" t="s">
        <v>870</v>
      </c>
      <c r="P2" s="54" t="s">
        <v>704</v>
      </c>
      <c r="Q2" s="54" t="s">
        <v>430</v>
      </c>
      <c r="R2" s="54" t="s">
        <v>438</v>
      </c>
      <c r="S2" s="54" t="s">
        <v>439</v>
      </c>
      <c r="T2" s="53"/>
      <c r="U2" s="53"/>
      <c r="V2" s="53"/>
      <c r="W2" s="53"/>
      <c r="X2" s="53"/>
      <c r="Y2" s="53"/>
      <c r="Z2" s="53"/>
    </row>
    <row r="3" spans="1:26" ht="78.75" x14ac:dyDescent="0.25">
      <c r="A3" s="1" t="s">
        <v>758</v>
      </c>
      <c r="B3" s="18">
        <v>5981</v>
      </c>
      <c r="C3" s="1" t="s">
        <v>332</v>
      </c>
      <c r="D3" s="28" t="s">
        <v>423</v>
      </c>
      <c r="E3" s="1" t="s">
        <v>774</v>
      </c>
      <c r="F3" s="78" t="s">
        <v>1058</v>
      </c>
      <c r="G3" s="58"/>
      <c r="H3" s="57"/>
      <c r="I3" s="73">
        <v>45179</v>
      </c>
      <c r="J3" s="73">
        <v>46274</v>
      </c>
      <c r="K3" s="30">
        <f t="shared" ref="K3:K11" si="0">L3+Q3</f>
        <v>0</v>
      </c>
      <c r="L3" s="70">
        <v>0</v>
      </c>
      <c r="M3" s="70">
        <v>0</v>
      </c>
      <c r="N3" s="70">
        <v>0</v>
      </c>
      <c r="O3" s="70">
        <v>0</v>
      </c>
      <c r="P3" s="70">
        <v>0</v>
      </c>
      <c r="Q3" s="52">
        <f t="shared" ref="Q3:Q5" si="1">R3+S3</f>
        <v>0</v>
      </c>
      <c r="R3" s="70">
        <v>0</v>
      </c>
      <c r="S3" s="70">
        <v>0</v>
      </c>
      <c r="T3" s="1" t="s">
        <v>1063</v>
      </c>
      <c r="U3" s="1">
        <v>30</v>
      </c>
      <c r="V3" s="1" t="s">
        <v>51</v>
      </c>
      <c r="W3" s="1" t="s">
        <v>32</v>
      </c>
      <c r="X3" s="1" t="s">
        <v>745</v>
      </c>
      <c r="Y3" s="28" t="s">
        <v>764</v>
      </c>
      <c r="Z3" s="106" t="s">
        <v>995</v>
      </c>
    </row>
    <row r="4" spans="1:26" ht="33.75" x14ac:dyDescent="0.25">
      <c r="A4" s="1" t="s">
        <v>758</v>
      </c>
      <c r="B4" s="18">
        <v>6000</v>
      </c>
      <c r="C4" s="1" t="s">
        <v>332</v>
      </c>
      <c r="D4" s="28" t="s">
        <v>684</v>
      </c>
      <c r="E4" s="1" t="s">
        <v>224</v>
      </c>
      <c r="F4" s="28" t="s">
        <v>720</v>
      </c>
      <c r="G4" s="58"/>
      <c r="H4" s="57"/>
      <c r="I4" s="73">
        <v>45205</v>
      </c>
      <c r="J4" s="73">
        <v>46301</v>
      </c>
      <c r="K4" s="30">
        <f t="shared" si="0"/>
        <v>0</v>
      </c>
      <c r="L4" s="70">
        <v>0</v>
      </c>
      <c r="M4" s="70">
        <v>0</v>
      </c>
      <c r="N4" s="70">
        <v>0</v>
      </c>
      <c r="O4" s="70">
        <v>0</v>
      </c>
      <c r="P4" s="70">
        <v>0</v>
      </c>
      <c r="Q4" s="52">
        <f t="shared" si="1"/>
        <v>0</v>
      </c>
      <c r="R4" s="70">
        <v>0</v>
      </c>
      <c r="S4" s="70">
        <v>0</v>
      </c>
      <c r="T4" s="20" t="s">
        <v>347</v>
      </c>
      <c r="U4" s="1">
        <v>20</v>
      </c>
      <c r="V4" s="1" t="s">
        <v>63</v>
      </c>
      <c r="W4" s="1" t="s">
        <v>701</v>
      </c>
      <c r="X4" s="1" t="s">
        <v>349</v>
      </c>
      <c r="Y4" s="28" t="s">
        <v>783</v>
      </c>
      <c r="Z4" s="106" t="s">
        <v>784</v>
      </c>
    </row>
    <row r="5" spans="1:26" ht="51" x14ac:dyDescent="0.25">
      <c r="A5" s="1" t="s">
        <v>331</v>
      </c>
      <c r="B5" s="18">
        <v>6042</v>
      </c>
      <c r="C5" s="1" t="s">
        <v>332</v>
      </c>
      <c r="D5" s="32" t="s">
        <v>311</v>
      </c>
      <c r="E5" s="33" t="s">
        <v>770</v>
      </c>
      <c r="F5" s="78" t="s">
        <v>1058</v>
      </c>
      <c r="G5" s="58"/>
      <c r="H5" s="57"/>
      <c r="I5" s="73">
        <v>45247</v>
      </c>
      <c r="J5" s="73">
        <v>46342</v>
      </c>
      <c r="K5" s="30">
        <f t="shared" si="0"/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52">
        <f t="shared" si="1"/>
        <v>0</v>
      </c>
      <c r="R5" s="70">
        <v>0</v>
      </c>
      <c r="S5" s="70">
        <v>0</v>
      </c>
      <c r="T5" s="1" t="s">
        <v>1063</v>
      </c>
      <c r="U5" s="1">
        <v>20</v>
      </c>
      <c r="V5" s="1" t="s">
        <v>63</v>
      </c>
      <c r="W5" s="1" t="s">
        <v>701</v>
      </c>
      <c r="X5" s="1" t="s">
        <v>922</v>
      </c>
      <c r="Y5" s="28" t="s">
        <v>923</v>
      </c>
      <c r="Z5" s="106" t="s">
        <v>924</v>
      </c>
    </row>
    <row r="6" spans="1:26" ht="56.25" x14ac:dyDescent="0.25">
      <c r="A6" s="1" t="s">
        <v>331</v>
      </c>
      <c r="B6" s="18">
        <v>6116</v>
      </c>
      <c r="C6" s="1" t="s">
        <v>332</v>
      </c>
      <c r="D6" s="72" t="s">
        <v>797</v>
      </c>
      <c r="E6" s="28" t="s">
        <v>197</v>
      </c>
      <c r="F6" s="28" t="s">
        <v>1058</v>
      </c>
      <c r="G6" s="58" t="s">
        <v>69</v>
      </c>
      <c r="H6" s="57" t="s">
        <v>352</v>
      </c>
      <c r="I6" s="73">
        <v>45411</v>
      </c>
      <c r="J6" s="73">
        <v>46505</v>
      </c>
      <c r="K6" s="30">
        <f t="shared" si="0"/>
        <v>0</v>
      </c>
      <c r="L6" s="95">
        <f t="shared" ref="L6:L7" si="2">SUM(M6:P6)</f>
        <v>0</v>
      </c>
      <c r="M6" s="70">
        <v>0</v>
      </c>
      <c r="N6" s="70">
        <v>0</v>
      </c>
      <c r="O6" s="70">
        <v>0</v>
      </c>
      <c r="P6" s="70">
        <v>0</v>
      </c>
      <c r="Q6" s="52">
        <f t="shared" ref="Q6:Q7" si="3">R6+S6</f>
        <v>0</v>
      </c>
      <c r="R6" s="70">
        <v>0</v>
      </c>
      <c r="S6" s="70">
        <v>0</v>
      </c>
      <c r="T6" s="20" t="s">
        <v>347</v>
      </c>
      <c r="U6" s="1">
        <v>60</v>
      </c>
      <c r="V6" s="1" t="s">
        <v>788</v>
      </c>
      <c r="W6" s="1" t="s">
        <v>715</v>
      </c>
      <c r="X6" s="1" t="s">
        <v>344</v>
      </c>
      <c r="Y6" s="28" t="s">
        <v>787</v>
      </c>
      <c r="Z6" s="106" t="s">
        <v>994</v>
      </c>
    </row>
    <row r="7" spans="1:26" ht="38.25" x14ac:dyDescent="0.25">
      <c r="A7" s="1" t="s">
        <v>331</v>
      </c>
      <c r="B7" s="18">
        <v>6186</v>
      </c>
      <c r="C7" s="1" t="s">
        <v>332</v>
      </c>
      <c r="D7" s="28" t="s">
        <v>311</v>
      </c>
      <c r="E7" s="1" t="s">
        <v>770</v>
      </c>
      <c r="F7" s="28" t="s">
        <v>720</v>
      </c>
      <c r="G7" s="58"/>
      <c r="H7" s="57"/>
      <c r="I7" s="73">
        <v>44872</v>
      </c>
      <c r="J7" s="73">
        <v>46698</v>
      </c>
      <c r="K7" s="30">
        <f t="shared" si="0"/>
        <v>100000</v>
      </c>
      <c r="L7" s="95">
        <f t="shared" si="2"/>
        <v>0</v>
      </c>
      <c r="M7" s="70">
        <v>0</v>
      </c>
      <c r="N7" s="70">
        <v>0</v>
      </c>
      <c r="O7" s="70">
        <v>0</v>
      </c>
      <c r="P7" s="70">
        <v>0</v>
      </c>
      <c r="Q7" s="52">
        <f t="shared" si="3"/>
        <v>100000</v>
      </c>
      <c r="R7" s="70">
        <v>100000</v>
      </c>
      <c r="S7" s="70">
        <v>0</v>
      </c>
      <c r="T7" s="1" t="s">
        <v>1063</v>
      </c>
      <c r="U7" s="1" t="s">
        <v>745</v>
      </c>
      <c r="V7" s="1" t="s">
        <v>891</v>
      </c>
      <c r="W7" s="1" t="s">
        <v>715</v>
      </c>
      <c r="X7" s="1" t="s">
        <v>366</v>
      </c>
      <c r="Y7" s="84" t="s">
        <v>827</v>
      </c>
      <c r="Z7" s="106" t="s">
        <v>993</v>
      </c>
    </row>
    <row r="8" spans="1:26" ht="45" x14ac:dyDescent="0.25">
      <c r="A8" s="1" t="s">
        <v>758</v>
      </c>
      <c r="B8" s="18">
        <v>6315</v>
      </c>
      <c r="C8" s="1" t="s">
        <v>332</v>
      </c>
      <c r="D8" s="32" t="s">
        <v>697</v>
      </c>
      <c r="E8" s="1" t="s">
        <v>126</v>
      </c>
      <c r="F8" s="28" t="s">
        <v>1058</v>
      </c>
      <c r="G8" s="58"/>
      <c r="H8" s="57"/>
      <c r="I8" s="73">
        <v>45636</v>
      </c>
      <c r="J8" s="73">
        <v>46730</v>
      </c>
      <c r="K8" s="30">
        <f t="shared" si="0"/>
        <v>0</v>
      </c>
      <c r="L8" s="95">
        <f t="shared" ref="L8" si="4">SUM(M8:P8)</f>
        <v>0</v>
      </c>
      <c r="M8" s="70">
        <v>0</v>
      </c>
      <c r="N8" s="70">
        <v>0</v>
      </c>
      <c r="O8" s="70">
        <v>0</v>
      </c>
      <c r="P8" s="70">
        <v>0</v>
      </c>
      <c r="Q8" s="52">
        <f t="shared" ref="Q8" si="5">R8+S8</f>
        <v>0</v>
      </c>
      <c r="R8" s="70">
        <v>0</v>
      </c>
      <c r="S8" s="70">
        <v>0</v>
      </c>
      <c r="T8" s="1" t="s">
        <v>1064</v>
      </c>
      <c r="U8" s="1" t="s">
        <v>745</v>
      </c>
      <c r="V8" s="1" t="s">
        <v>63</v>
      </c>
      <c r="W8" s="1" t="s">
        <v>715</v>
      </c>
      <c r="X8" s="1" t="s">
        <v>890</v>
      </c>
      <c r="Y8" s="28" t="s">
        <v>816</v>
      </c>
      <c r="Z8" s="106" t="s">
        <v>884</v>
      </c>
    </row>
    <row r="9" spans="1:26" ht="33.75" x14ac:dyDescent="0.25">
      <c r="A9" s="1" t="s">
        <v>758</v>
      </c>
      <c r="B9" s="18">
        <v>6374</v>
      </c>
      <c r="C9" s="1" t="s">
        <v>332</v>
      </c>
      <c r="D9" s="28" t="s">
        <v>660</v>
      </c>
      <c r="E9" s="1" t="s">
        <v>52</v>
      </c>
      <c r="F9" s="28" t="s">
        <v>720</v>
      </c>
      <c r="G9" s="58"/>
      <c r="H9" s="57"/>
      <c r="I9" s="73">
        <v>45717</v>
      </c>
      <c r="J9" s="73">
        <v>46811</v>
      </c>
      <c r="K9" s="30">
        <f t="shared" si="0"/>
        <v>0</v>
      </c>
      <c r="L9" s="95">
        <f t="shared" ref="L9" si="6">SUM(M9:P9)</f>
        <v>0</v>
      </c>
      <c r="M9" s="70">
        <v>0</v>
      </c>
      <c r="N9" s="70">
        <v>0</v>
      </c>
      <c r="O9" s="70">
        <v>0</v>
      </c>
      <c r="P9" s="70">
        <v>0</v>
      </c>
      <c r="Q9" s="52">
        <f t="shared" ref="Q9" si="7">R9+S9</f>
        <v>0</v>
      </c>
      <c r="R9" s="70">
        <v>0</v>
      </c>
      <c r="S9" s="70">
        <v>0</v>
      </c>
      <c r="T9" s="1" t="s">
        <v>1067</v>
      </c>
      <c r="U9" s="1">
        <v>100</v>
      </c>
      <c r="V9" s="1" t="s">
        <v>790</v>
      </c>
      <c r="W9" s="1" t="s">
        <v>31</v>
      </c>
      <c r="X9" s="1" t="s">
        <v>925</v>
      </c>
      <c r="Y9" s="28" t="s">
        <v>821</v>
      </c>
      <c r="Z9" s="106" t="s">
        <v>883</v>
      </c>
    </row>
    <row r="10" spans="1:26" s="66" customFormat="1" ht="59.25" x14ac:dyDescent="0.25">
      <c r="A10" s="1" t="s">
        <v>758</v>
      </c>
      <c r="B10" s="18">
        <v>6435</v>
      </c>
      <c r="C10" s="1" t="s">
        <v>332</v>
      </c>
      <c r="D10" s="27" t="s">
        <v>690</v>
      </c>
      <c r="E10" s="1" t="s">
        <v>42</v>
      </c>
      <c r="F10" s="28" t="s">
        <v>720</v>
      </c>
      <c r="G10" s="58"/>
      <c r="H10" s="57"/>
      <c r="I10" s="73">
        <v>45815</v>
      </c>
      <c r="J10" s="73">
        <v>46910</v>
      </c>
      <c r="K10" s="30">
        <f t="shared" si="0"/>
        <v>0</v>
      </c>
      <c r="L10" s="95">
        <f t="shared" ref="L10" si="8">SUM(M10:P10)</f>
        <v>0</v>
      </c>
      <c r="M10" s="70">
        <v>0</v>
      </c>
      <c r="N10" s="70">
        <v>0</v>
      </c>
      <c r="O10" s="70">
        <v>0</v>
      </c>
      <c r="P10" s="70">
        <v>0</v>
      </c>
      <c r="Q10" s="52">
        <f t="shared" ref="Q10" si="9">R10+S10</f>
        <v>0</v>
      </c>
      <c r="R10" s="70">
        <v>0</v>
      </c>
      <c r="S10" s="70">
        <v>0</v>
      </c>
      <c r="T10" s="1" t="s">
        <v>1063</v>
      </c>
      <c r="U10" s="1" t="s">
        <v>745</v>
      </c>
      <c r="V10" s="1" t="s">
        <v>928</v>
      </c>
      <c r="W10" s="1" t="s">
        <v>715</v>
      </c>
      <c r="X10" s="1" t="s">
        <v>342</v>
      </c>
      <c r="Y10" s="28" t="s">
        <v>848</v>
      </c>
      <c r="Z10" s="106" t="s">
        <v>1169</v>
      </c>
    </row>
    <row r="11" spans="1:26" ht="38.25" x14ac:dyDescent="0.25">
      <c r="A11" s="63" t="s">
        <v>331</v>
      </c>
      <c r="B11" s="26">
        <v>6721</v>
      </c>
      <c r="C11" s="1" t="s">
        <v>332</v>
      </c>
      <c r="D11" s="28" t="s">
        <v>869</v>
      </c>
      <c r="E11" s="1" t="s">
        <v>96</v>
      </c>
      <c r="F11" s="28" t="s">
        <v>1058</v>
      </c>
      <c r="G11" s="58"/>
      <c r="H11" s="57"/>
      <c r="I11" s="73">
        <v>45321</v>
      </c>
      <c r="J11" s="73">
        <v>47148</v>
      </c>
      <c r="K11" s="30">
        <f t="shared" si="0"/>
        <v>100000</v>
      </c>
      <c r="L11" s="95">
        <f t="shared" ref="L11:L22" si="10">SUM(M11:P11)</f>
        <v>0</v>
      </c>
      <c r="M11" s="70">
        <v>0</v>
      </c>
      <c r="N11" s="70">
        <v>0</v>
      </c>
      <c r="O11" s="70">
        <v>0</v>
      </c>
      <c r="P11" s="70">
        <v>0</v>
      </c>
      <c r="Q11" s="52">
        <f t="shared" ref="Q11:Q23" si="11">R11+S11</f>
        <v>100000</v>
      </c>
      <c r="R11" s="70">
        <v>100000</v>
      </c>
      <c r="S11" s="70">
        <v>0</v>
      </c>
      <c r="T11" s="20" t="s">
        <v>347</v>
      </c>
      <c r="U11" s="1" t="s">
        <v>745</v>
      </c>
      <c r="V11" s="1" t="s">
        <v>871</v>
      </c>
      <c r="W11" s="1" t="s">
        <v>826</v>
      </c>
      <c r="X11" s="1" t="s">
        <v>359</v>
      </c>
      <c r="Y11" s="28" t="s">
        <v>872</v>
      </c>
      <c r="Z11" s="106" t="s">
        <v>992</v>
      </c>
    </row>
    <row r="12" spans="1:26" s="4" customFormat="1" ht="24.95" customHeight="1" x14ac:dyDescent="0.25">
      <c r="A12" s="26" t="s">
        <v>593</v>
      </c>
      <c r="B12" s="18">
        <v>6789</v>
      </c>
      <c r="C12" s="18" t="s">
        <v>332</v>
      </c>
      <c r="D12" s="27" t="s">
        <v>648</v>
      </c>
      <c r="E12" s="18" t="s">
        <v>60</v>
      </c>
      <c r="F12" s="27" t="s">
        <v>785</v>
      </c>
      <c r="G12" s="68"/>
      <c r="H12" s="18"/>
      <c r="I12" s="31">
        <v>46188</v>
      </c>
      <c r="J12" s="31">
        <v>46552</v>
      </c>
      <c r="K12" s="30">
        <f t="shared" ref="K12" si="12">L12+Q12</f>
        <v>0</v>
      </c>
      <c r="L12" s="95">
        <v>0</v>
      </c>
      <c r="M12" s="29">
        <v>0</v>
      </c>
      <c r="N12" s="29">
        <v>0</v>
      </c>
      <c r="O12" s="29">
        <v>0</v>
      </c>
      <c r="P12" s="29">
        <v>0</v>
      </c>
      <c r="Q12" s="52">
        <v>0</v>
      </c>
      <c r="R12" s="29">
        <v>0</v>
      </c>
      <c r="S12" s="29">
        <v>0</v>
      </c>
      <c r="T12" s="18" t="s">
        <v>1065</v>
      </c>
      <c r="U12" s="18">
        <v>85</v>
      </c>
      <c r="V12" s="18" t="s">
        <v>199</v>
      </c>
      <c r="W12" s="18" t="s">
        <v>826</v>
      </c>
      <c r="X12" s="18" t="s">
        <v>351</v>
      </c>
      <c r="Y12" s="104" t="s">
        <v>879</v>
      </c>
      <c r="Z12" s="105" t="s">
        <v>880</v>
      </c>
    </row>
    <row r="13" spans="1:26" ht="24.95" customHeight="1" x14ac:dyDescent="0.25">
      <c r="A13" s="63" t="s">
        <v>593</v>
      </c>
      <c r="B13" s="18">
        <v>6861</v>
      </c>
      <c r="C13" s="1" t="s">
        <v>332</v>
      </c>
      <c r="D13" s="28" t="s">
        <v>765</v>
      </c>
      <c r="E13" s="88" t="s">
        <v>222</v>
      </c>
      <c r="F13" s="75" t="s">
        <v>785</v>
      </c>
      <c r="G13" s="58"/>
      <c r="H13" s="57"/>
      <c r="I13" s="73">
        <v>45541</v>
      </c>
      <c r="J13" s="73">
        <v>46271</v>
      </c>
      <c r="K13" s="30">
        <f t="shared" ref="K13:K31" si="13">L13+Q13</f>
        <v>288000</v>
      </c>
      <c r="L13" s="95">
        <f t="shared" si="10"/>
        <v>288000</v>
      </c>
      <c r="M13" s="70">
        <v>15211.01</v>
      </c>
      <c r="N13" s="70">
        <v>0</v>
      </c>
      <c r="O13" s="70">
        <v>252582.39999999999</v>
      </c>
      <c r="P13" s="70">
        <v>20206.59</v>
      </c>
      <c r="Q13" s="52">
        <f t="shared" si="11"/>
        <v>0</v>
      </c>
      <c r="R13" s="70">
        <v>0</v>
      </c>
      <c r="S13" s="70">
        <v>0</v>
      </c>
      <c r="T13" s="76" t="s">
        <v>1063</v>
      </c>
      <c r="U13" s="1">
        <v>10</v>
      </c>
      <c r="V13" s="1" t="s">
        <v>26</v>
      </c>
      <c r="W13" s="1" t="s">
        <v>32</v>
      </c>
      <c r="X13" s="1" t="s">
        <v>324</v>
      </c>
      <c r="Y13" s="75" t="s">
        <v>887</v>
      </c>
      <c r="Z13" s="106" t="s">
        <v>991</v>
      </c>
    </row>
    <row r="14" spans="1:26" ht="24.95" customHeight="1" x14ac:dyDescent="0.25">
      <c r="A14" s="1" t="s">
        <v>593</v>
      </c>
      <c r="B14" s="18">
        <v>6861</v>
      </c>
      <c r="C14" s="1" t="s">
        <v>332</v>
      </c>
      <c r="D14" s="28" t="s">
        <v>765</v>
      </c>
      <c r="E14" s="89" t="s">
        <v>222</v>
      </c>
      <c r="F14" s="75" t="s">
        <v>785</v>
      </c>
      <c r="G14" s="58"/>
      <c r="H14" s="57"/>
      <c r="I14" s="73">
        <v>45541</v>
      </c>
      <c r="J14" s="73">
        <v>46271</v>
      </c>
      <c r="K14" s="30">
        <f t="shared" si="13"/>
        <v>294600</v>
      </c>
      <c r="L14" s="95">
        <f t="shared" si="10"/>
        <v>294600</v>
      </c>
      <c r="M14" s="70">
        <v>21811.01</v>
      </c>
      <c r="N14" s="70">
        <v>0</v>
      </c>
      <c r="O14" s="70">
        <v>252582.39999999999</v>
      </c>
      <c r="P14" s="70">
        <v>20206.59</v>
      </c>
      <c r="Q14" s="52">
        <f t="shared" si="11"/>
        <v>0</v>
      </c>
      <c r="R14" s="70">
        <v>0</v>
      </c>
      <c r="S14" s="70">
        <v>0</v>
      </c>
      <c r="T14" s="76" t="s">
        <v>1063</v>
      </c>
      <c r="U14" s="1">
        <v>10</v>
      </c>
      <c r="V14" s="1" t="s">
        <v>26</v>
      </c>
      <c r="W14" s="1" t="s">
        <v>32</v>
      </c>
      <c r="X14" s="1" t="s">
        <v>324</v>
      </c>
      <c r="Y14" s="28" t="s">
        <v>887</v>
      </c>
      <c r="Z14" s="106" t="s">
        <v>991</v>
      </c>
    </row>
    <row r="15" spans="1:26" ht="24.95" customHeight="1" x14ac:dyDescent="0.25">
      <c r="A15" s="63" t="s">
        <v>593</v>
      </c>
      <c r="B15" s="18">
        <v>6862</v>
      </c>
      <c r="C15" s="1" t="s">
        <v>332</v>
      </c>
      <c r="D15" s="28" t="s">
        <v>423</v>
      </c>
      <c r="E15" s="1" t="s">
        <v>760</v>
      </c>
      <c r="F15" s="75" t="s">
        <v>785</v>
      </c>
      <c r="G15" s="58"/>
      <c r="H15" s="57"/>
      <c r="I15" s="73">
        <v>45541</v>
      </c>
      <c r="J15" s="73">
        <v>46271</v>
      </c>
      <c r="K15" s="30">
        <f t="shared" si="13"/>
        <v>345600</v>
      </c>
      <c r="L15" s="95">
        <f t="shared" si="10"/>
        <v>345600</v>
      </c>
      <c r="M15" s="70">
        <v>48960</v>
      </c>
      <c r="N15" s="70">
        <v>0</v>
      </c>
      <c r="O15" s="70">
        <v>274666.56</v>
      </c>
      <c r="P15" s="70">
        <v>21973.439999999999</v>
      </c>
      <c r="Q15" s="52">
        <f t="shared" si="11"/>
        <v>0</v>
      </c>
      <c r="R15" s="70">
        <v>0</v>
      </c>
      <c r="S15" s="70">
        <v>0</v>
      </c>
      <c r="T15" s="1" t="s">
        <v>1063</v>
      </c>
      <c r="U15" s="1">
        <v>12</v>
      </c>
      <c r="V15" s="1" t="s">
        <v>26</v>
      </c>
      <c r="W15" s="1" t="s">
        <v>32</v>
      </c>
      <c r="X15" s="1" t="s">
        <v>885</v>
      </c>
      <c r="Y15" s="75" t="s">
        <v>888</v>
      </c>
      <c r="Z15" s="106" t="s">
        <v>926</v>
      </c>
    </row>
    <row r="16" spans="1:26" s="23" customFormat="1" ht="24.95" customHeight="1" x14ac:dyDescent="0.25">
      <c r="A16" s="26" t="s">
        <v>593</v>
      </c>
      <c r="B16" s="26">
        <v>6862</v>
      </c>
      <c r="C16" s="26" t="s">
        <v>332</v>
      </c>
      <c r="D16" s="28" t="s">
        <v>423</v>
      </c>
      <c r="E16" s="26" t="s">
        <v>760</v>
      </c>
      <c r="F16" s="75" t="s">
        <v>785</v>
      </c>
      <c r="G16" s="67"/>
      <c r="H16" s="26"/>
      <c r="I16" s="36">
        <v>45964</v>
      </c>
      <c r="J16" s="36">
        <v>46271</v>
      </c>
      <c r="K16" s="30">
        <f t="shared" si="13"/>
        <v>353520</v>
      </c>
      <c r="L16" s="95">
        <f t="shared" si="10"/>
        <v>353520</v>
      </c>
      <c r="M16" s="30">
        <v>56880</v>
      </c>
      <c r="N16" s="30">
        <v>0</v>
      </c>
      <c r="O16" s="30">
        <v>274666.56</v>
      </c>
      <c r="P16" s="30">
        <v>21973.439999999999</v>
      </c>
      <c r="Q16" s="52">
        <f t="shared" si="11"/>
        <v>0</v>
      </c>
      <c r="R16" s="30">
        <v>0</v>
      </c>
      <c r="S16" s="30">
        <v>0</v>
      </c>
      <c r="T16" s="1" t="s">
        <v>1063</v>
      </c>
      <c r="U16" s="26">
        <v>12</v>
      </c>
      <c r="V16" s="26" t="s">
        <v>26</v>
      </c>
      <c r="W16" s="26" t="s">
        <v>32</v>
      </c>
      <c r="X16" s="26" t="s">
        <v>885</v>
      </c>
      <c r="Y16" s="22" t="s">
        <v>888</v>
      </c>
      <c r="Z16" s="107" t="s">
        <v>926</v>
      </c>
    </row>
    <row r="17" spans="1:26" s="23" customFormat="1" ht="24.95" customHeight="1" x14ac:dyDescent="0.25">
      <c r="A17" s="26" t="s">
        <v>593</v>
      </c>
      <c r="B17" s="26">
        <v>6863</v>
      </c>
      <c r="C17" s="26" t="s">
        <v>332</v>
      </c>
      <c r="D17" s="28" t="s">
        <v>362</v>
      </c>
      <c r="E17" s="26" t="s">
        <v>234</v>
      </c>
      <c r="F17" s="75" t="s">
        <v>785</v>
      </c>
      <c r="G17" s="67"/>
      <c r="H17" s="26"/>
      <c r="I17" s="36">
        <v>45964</v>
      </c>
      <c r="J17" s="36">
        <v>46271</v>
      </c>
      <c r="K17" s="30">
        <f t="shared" si="13"/>
        <v>88379.989999999991</v>
      </c>
      <c r="L17" s="95">
        <f t="shared" si="10"/>
        <v>88379.989999999991</v>
      </c>
      <c r="M17" s="30">
        <v>37586.589999999997</v>
      </c>
      <c r="N17" s="30">
        <v>0</v>
      </c>
      <c r="O17" s="30">
        <v>47030.93</v>
      </c>
      <c r="P17" s="30">
        <v>3762.47</v>
      </c>
      <c r="Q17" s="52">
        <f t="shared" si="11"/>
        <v>0</v>
      </c>
      <c r="R17" s="30">
        <v>0</v>
      </c>
      <c r="S17" s="30">
        <v>0</v>
      </c>
      <c r="T17" s="76" t="s">
        <v>1063</v>
      </c>
      <c r="U17" s="26">
        <v>3</v>
      </c>
      <c r="V17" s="26" t="s">
        <v>26</v>
      </c>
      <c r="W17" s="26" t="s">
        <v>32</v>
      </c>
      <c r="X17" s="26" t="s">
        <v>885</v>
      </c>
      <c r="Y17" s="22" t="s">
        <v>889</v>
      </c>
      <c r="Z17" s="107" t="s">
        <v>927</v>
      </c>
    </row>
    <row r="18" spans="1:26" ht="24.95" customHeight="1" x14ac:dyDescent="0.25">
      <c r="A18" s="63" t="s">
        <v>593</v>
      </c>
      <c r="B18" s="18">
        <v>6866</v>
      </c>
      <c r="C18" s="1" t="s">
        <v>332</v>
      </c>
      <c r="D18" s="28" t="s">
        <v>796</v>
      </c>
      <c r="E18" s="1" t="s">
        <v>22</v>
      </c>
      <c r="F18" s="75" t="s">
        <v>785</v>
      </c>
      <c r="G18" s="58"/>
      <c r="H18" s="57"/>
      <c r="I18" s="73">
        <v>45541</v>
      </c>
      <c r="J18" s="73">
        <v>46271</v>
      </c>
      <c r="K18" s="30">
        <f t="shared" si="13"/>
        <v>1440000</v>
      </c>
      <c r="L18" s="95">
        <f t="shared" si="10"/>
        <v>1440000</v>
      </c>
      <c r="M18" s="70">
        <v>363769.06</v>
      </c>
      <c r="N18" s="70">
        <v>0</v>
      </c>
      <c r="O18" s="70">
        <v>996510.13</v>
      </c>
      <c r="P18" s="70">
        <v>79720.81</v>
      </c>
      <c r="Q18" s="52">
        <f t="shared" si="11"/>
        <v>0</v>
      </c>
      <c r="R18" s="70">
        <v>0</v>
      </c>
      <c r="S18" s="70">
        <v>0</v>
      </c>
      <c r="T18" s="1" t="s">
        <v>1063</v>
      </c>
      <c r="U18" s="1">
        <v>50</v>
      </c>
      <c r="V18" s="1" t="s">
        <v>26</v>
      </c>
      <c r="W18" s="1" t="s">
        <v>32</v>
      </c>
      <c r="X18" s="1" t="s">
        <v>885</v>
      </c>
      <c r="Y18" s="75" t="s">
        <v>886</v>
      </c>
      <c r="Z18" s="106" t="s">
        <v>892</v>
      </c>
    </row>
    <row r="19" spans="1:26" s="4" customFormat="1" ht="24.95" customHeight="1" x14ac:dyDescent="0.25">
      <c r="A19" s="26" t="s">
        <v>740</v>
      </c>
      <c r="B19" s="18">
        <v>6866</v>
      </c>
      <c r="C19" s="18" t="s">
        <v>332</v>
      </c>
      <c r="D19" s="27" t="s">
        <v>796</v>
      </c>
      <c r="E19" s="18" t="s">
        <v>22</v>
      </c>
      <c r="F19" s="22" t="s">
        <v>785</v>
      </c>
      <c r="G19" s="68"/>
      <c r="H19" s="18"/>
      <c r="I19" s="31">
        <v>45541</v>
      </c>
      <c r="J19" s="31">
        <v>46271</v>
      </c>
      <c r="K19" s="30">
        <f t="shared" si="13"/>
        <v>1440000</v>
      </c>
      <c r="L19" s="95">
        <f t="shared" si="10"/>
        <v>1440000</v>
      </c>
      <c r="M19" s="29">
        <v>363769.06</v>
      </c>
      <c r="N19" s="29">
        <v>0</v>
      </c>
      <c r="O19" s="29">
        <v>996510.13</v>
      </c>
      <c r="P19" s="29">
        <v>79720.81</v>
      </c>
      <c r="Q19" s="52">
        <f t="shared" si="11"/>
        <v>0</v>
      </c>
      <c r="R19" s="29">
        <v>0</v>
      </c>
      <c r="S19" s="29">
        <v>0</v>
      </c>
      <c r="T19" s="18" t="s">
        <v>1063</v>
      </c>
      <c r="U19" s="18">
        <v>50</v>
      </c>
      <c r="V19" s="18" t="s">
        <v>26</v>
      </c>
      <c r="W19" s="18" t="s">
        <v>32</v>
      </c>
      <c r="X19" s="18" t="s">
        <v>885</v>
      </c>
      <c r="Y19" s="22" t="s">
        <v>886</v>
      </c>
      <c r="Z19" s="105" t="s">
        <v>892</v>
      </c>
    </row>
    <row r="20" spans="1:26" ht="24.95" customHeight="1" x14ac:dyDescent="0.25">
      <c r="A20" s="63" t="s">
        <v>593</v>
      </c>
      <c r="B20" s="18">
        <v>6869</v>
      </c>
      <c r="C20" s="1" t="s">
        <v>332</v>
      </c>
      <c r="D20" s="28" t="s">
        <v>435</v>
      </c>
      <c r="E20" s="1" t="s">
        <v>882</v>
      </c>
      <c r="F20" s="75" t="s">
        <v>785</v>
      </c>
      <c r="G20" s="60"/>
      <c r="H20" s="59"/>
      <c r="I20" s="73">
        <v>45541</v>
      </c>
      <c r="J20" s="73">
        <v>46271</v>
      </c>
      <c r="K20" s="30">
        <f t="shared" si="13"/>
        <v>288000</v>
      </c>
      <c r="L20" s="95">
        <f t="shared" si="10"/>
        <v>288000</v>
      </c>
      <c r="M20" s="70">
        <v>28800</v>
      </c>
      <c r="N20" s="70">
        <v>0</v>
      </c>
      <c r="O20" s="70">
        <v>240000</v>
      </c>
      <c r="P20" s="70">
        <v>19200</v>
      </c>
      <c r="Q20" s="52">
        <f t="shared" si="11"/>
        <v>0</v>
      </c>
      <c r="R20" s="70">
        <v>0</v>
      </c>
      <c r="S20" s="70">
        <v>0</v>
      </c>
      <c r="T20" s="1" t="s">
        <v>1063</v>
      </c>
      <c r="U20" s="1">
        <v>10</v>
      </c>
      <c r="V20" s="1" t="s">
        <v>893</v>
      </c>
      <c r="W20" s="1" t="s">
        <v>32</v>
      </c>
      <c r="X20" s="1" t="s">
        <v>326</v>
      </c>
      <c r="Y20" s="28" t="s">
        <v>894</v>
      </c>
      <c r="Z20" s="106" t="s">
        <v>895</v>
      </c>
    </row>
    <row r="21" spans="1:26" s="4" customFormat="1" ht="24.95" customHeight="1" x14ac:dyDescent="0.25">
      <c r="A21" s="26" t="s">
        <v>593</v>
      </c>
      <c r="B21" s="18">
        <v>6869</v>
      </c>
      <c r="C21" s="18" t="s">
        <v>332</v>
      </c>
      <c r="D21" s="27" t="s">
        <v>435</v>
      </c>
      <c r="E21" s="18" t="s">
        <v>882</v>
      </c>
      <c r="F21" s="22" t="s">
        <v>785</v>
      </c>
      <c r="G21" s="97"/>
      <c r="H21" s="98"/>
      <c r="I21" s="31">
        <v>45541</v>
      </c>
      <c r="J21" s="31">
        <v>46271</v>
      </c>
      <c r="K21" s="30">
        <f t="shared" si="13"/>
        <v>288000</v>
      </c>
      <c r="L21" s="95">
        <f t="shared" si="10"/>
        <v>288000</v>
      </c>
      <c r="M21" s="29">
        <v>28800</v>
      </c>
      <c r="N21" s="29">
        <v>0</v>
      </c>
      <c r="O21" s="29">
        <v>240000</v>
      </c>
      <c r="P21" s="29">
        <v>19200</v>
      </c>
      <c r="Q21" s="52">
        <f t="shared" si="11"/>
        <v>0</v>
      </c>
      <c r="R21" s="29">
        <v>0</v>
      </c>
      <c r="S21" s="29">
        <v>0</v>
      </c>
      <c r="T21" s="18" t="s">
        <v>1063</v>
      </c>
      <c r="U21" s="18">
        <v>10</v>
      </c>
      <c r="V21" s="18" t="s">
        <v>893</v>
      </c>
      <c r="W21" s="18" t="s">
        <v>32</v>
      </c>
      <c r="X21" s="18" t="s">
        <v>326</v>
      </c>
      <c r="Y21" s="27" t="s">
        <v>894</v>
      </c>
      <c r="Z21" s="105" t="s">
        <v>895</v>
      </c>
    </row>
    <row r="22" spans="1:26" ht="59.25" customHeight="1" x14ac:dyDescent="0.25">
      <c r="A22" s="63" t="s">
        <v>596</v>
      </c>
      <c r="B22" s="18">
        <v>6982</v>
      </c>
      <c r="C22" s="1" t="s">
        <v>332</v>
      </c>
      <c r="D22" s="89" t="s">
        <v>850</v>
      </c>
      <c r="E22" s="1" t="s">
        <v>220</v>
      </c>
      <c r="F22" s="28" t="s">
        <v>1080</v>
      </c>
      <c r="G22" s="58"/>
      <c r="H22" s="57"/>
      <c r="I22" s="73">
        <v>45607</v>
      </c>
      <c r="J22" s="73">
        <v>46337</v>
      </c>
      <c r="K22" s="30">
        <f t="shared" si="13"/>
        <v>479999.99</v>
      </c>
      <c r="L22" s="95">
        <f t="shared" si="10"/>
        <v>459999.99</v>
      </c>
      <c r="M22" s="70">
        <v>0</v>
      </c>
      <c r="N22" s="70">
        <v>130145.36</v>
      </c>
      <c r="O22" s="70">
        <v>302618.93</v>
      </c>
      <c r="P22" s="70">
        <v>27235.7</v>
      </c>
      <c r="Q22" s="52">
        <f t="shared" si="11"/>
        <v>20000</v>
      </c>
      <c r="R22" s="70">
        <v>20000</v>
      </c>
      <c r="S22" s="70">
        <v>0</v>
      </c>
      <c r="T22" s="1" t="s">
        <v>803</v>
      </c>
      <c r="U22" s="1">
        <v>300</v>
      </c>
      <c r="V22" s="1" t="s">
        <v>897</v>
      </c>
      <c r="W22" s="1" t="s">
        <v>715</v>
      </c>
      <c r="X22" s="1" t="s">
        <v>898</v>
      </c>
      <c r="Y22" s="28" t="s">
        <v>899</v>
      </c>
      <c r="Z22" s="106" t="s">
        <v>900</v>
      </c>
    </row>
    <row r="23" spans="1:26" ht="25.5" x14ac:dyDescent="0.25">
      <c r="A23" s="63" t="s">
        <v>596</v>
      </c>
      <c r="B23" s="18">
        <v>6994</v>
      </c>
      <c r="C23" s="1" t="s">
        <v>332</v>
      </c>
      <c r="D23" s="28" t="s">
        <v>857</v>
      </c>
      <c r="E23" s="32" t="s">
        <v>902</v>
      </c>
      <c r="F23" s="28" t="s">
        <v>720</v>
      </c>
      <c r="G23" s="58"/>
      <c r="H23" s="57"/>
      <c r="I23" s="73">
        <v>45614</v>
      </c>
      <c r="J23" s="73">
        <v>46344</v>
      </c>
      <c r="K23" s="30">
        <f t="shared" si="13"/>
        <v>50000</v>
      </c>
      <c r="L23" s="95">
        <f t="shared" ref="L23:L53" si="14">SUM(M23:P23)</f>
        <v>50000</v>
      </c>
      <c r="M23" s="70">
        <v>0</v>
      </c>
      <c r="N23" s="70">
        <v>50000</v>
      </c>
      <c r="O23" s="70">
        <v>0</v>
      </c>
      <c r="P23" s="70">
        <v>0</v>
      </c>
      <c r="Q23" s="52">
        <f t="shared" si="11"/>
        <v>0</v>
      </c>
      <c r="R23" s="70">
        <v>0</v>
      </c>
      <c r="S23" s="70">
        <v>0</v>
      </c>
      <c r="T23" s="79" t="s">
        <v>1070</v>
      </c>
      <c r="U23" s="1">
        <v>4</v>
      </c>
      <c r="V23" s="1" t="s">
        <v>903</v>
      </c>
      <c r="W23" s="1" t="s">
        <v>32</v>
      </c>
      <c r="X23" s="1" t="s">
        <v>367</v>
      </c>
      <c r="Y23" s="28" t="s">
        <v>904</v>
      </c>
      <c r="Z23" s="106" t="s">
        <v>905</v>
      </c>
    </row>
    <row r="24" spans="1:26" s="66" customFormat="1" ht="56.25" x14ac:dyDescent="0.25">
      <c r="A24" s="63" t="s">
        <v>596</v>
      </c>
      <c r="B24" s="26">
        <v>7009</v>
      </c>
      <c r="C24" s="63" t="s">
        <v>332</v>
      </c>
      <c r="D24" s="75" t="s">
        <v>863</v>
      </c>
      <c r="E24" s="63" t="s">
        <v>209</v>
      </c>
      <c r="F24" s="75" t="s">
        <v>1058</v>
      </c>
      <c r="G24" s="62"/>
      <c r="H24" s="56"/>
      <c r="I24" s="64">
        <v>45994</v>
      </c>
      <c r="J24" s="64">
        <v>46358</v>
      </c>
      <c r="K24" s="30">
        <f t="shared" si="13"/>
        <v>0</v>
      </c>
      <c r="L24" s="95">
        <f t="shared" si="14"/>
        <v>0</v>
      </c>
      <c r="M24" s="65">
        <v>0</v>
      </c>
      <c r="N24" s="65">
        <v>0</v>
      </c>
      <c r="O24" s="65">
        <v>0</v>
      </c>
      <c r="P24" s="65">
        <v>0</v>
      </c>
      <c r="Q24" s="52">
        <f t="shared" ref="Q24:Q59" si="15">R24+S24</f>
        <v>0</v>
      </c>
      <c r="R24" s="65">
        <v>0</v>
      </c>
      <c r="S24" s="65">
        <v>0</v>
      </c>
      <c r="T24" s="20" t="s">
        <v>347</v>
      </c>
      <c r="U24" s="63">
        <v>50</v>
      </c>
      <c r="V24" s="63" t="s">
        <v>55</v>
      </c>
      <c r="W24" s="1" t="s">
        <v>751</v>
      </c>
      <c r="X24" s="63" t="s">
        <v>875</v>
      </c>
      <c r="Y24" s="75" t="s">
        <v>907</v>
      </c>
      <c r="Z24" s="35" t="s">
        <v>911</v>
      </c>
    </row>
    <row r="25" spans="1:26" ht="56.25" x14ac:dyDescent="0.25">
      <c r="A25" s="63" t="s">
        <v>596</v>
      </c>
      <c r="B25" s="18">
        <v>7010</v>
      </c>
      <c r="C25" s="1" t="s">
        <v>332</v>
      </c>
      <c r="D25" s="28" t="s">
        <v>648</v>
      </c>
      <c r="E25" s="1" t="s">
        <v>60</v>
      </c>
      <c r="F25" s="19" t="s">
        <v>720</v>
      </c>
      <c r="G25" s="58"/>
      <c r="H25" s="57"/>
      <c r="I25" s="73">
        <v>45614</v>
      </c>
      <c r="J25" s="73">
        <v>46344</v>
      </c>
      <c r="K25" s="30">
        <f t="shared" si="13"/>
        <v>400000</v>
      </c>
      <c r="L25" s="95">
        <f t="shared" si="14"/>
        <v>400000</v>
      </c>
      <c r="M25" s="70">
        <v>62106.67</v>
      </c>
      <c r="N25" s="70">
        <v>26880</v>
      </c>
      <c r="O25" s="70">
        <v>285333.33</v>
      </c>
      <c r="P25" s="70">
        <v>25680</v>
      </c>
      <c r="Q25" s="52">
        <f t="shared" si="15"/>
        <v>0</v>
      </c>
      <c r="R25" s="70">
        <v>0</v>
      </c>
      <c r="S25" s="70">
        <v>0</v>
      </c>
      <c r="T25" s="20" t="s">
        <v>347</v>
      </c>
      <c r="U25" s="1">
        <v>70</v>
      </c>
      <c r="V25" s="1" t="s">
        <v>59</v>
      </c>
      <c r="W25" s="1" t="s">
        <v>715</v>
      </c>
      <c r="X25" s="1" t="s">
        <v>909</v>
      </c>
      <c r="Y25" s="28" t="s">
        <v>908</v>
      </c>
      <c r="Z25" s="106" t="s">
        <v>910</v>
      </c>
    </row>
    <row r="26" spans="1:26" ht="33.75" x14ac:dyDescent="0.25">
      <c r="A26" s="63" t="s">
        <v>596</v>
      </c>
      <c r="B26" s="18">
        <v>7033</v>
      </c>
      <c r="C26" s="1" t="s">
        <v>332</v>
      </c>
      <c r="D26" s="28" t="s">
        <v>654</v>
      </c>
      <c r="E26" s="1" t="s">
        <v>280</v>
      </c>
      <c r="F26" s="28" t="s">
        <v>720</v>
      </c>
      <c r="G26" s="58"/>
      <c r="H26" s="57"/>
      <c r="I26" s="73">
        <v>45621</v>
      </c>
      <c r="J26" s="73">
        <v>47082</v>
      </c>
      <c r="K26" s="30">
        <f t="shared" si="13"/>
        <v>550000</v>
      </c>
      <c r="L26" s="95">
        <f t="shared" si="14"/>
        <v>550000</v>
      </c>
      <c r="M26" s="70">
        <v>201116.79999999999</v>
      </c>
      <c r="N26" s="70">
        <v>0</v>
      </c>
      <c r="O26" s="70">
        <v>323040</v>
      </c>
      <c r="P26" s="70">
        <v>25843.200000000001</v>
      </c>
      <c r="Q26" s="52">
        <f t="shared" si="15"/>
        <v>0</v>
      </c>
      <c r="R26" s="70">
        <v>0</v>
      </c>
      <c r="S26" s="70">
        <v>0</v>
      </c>
      <c r="T26" s="74" t="s">
        <v>1062</v>
      </c>
      <c r="U26" s="1">
        <v>20</v>
      </c>
      <c r="V26" s="1" t="s">
        <v>918</v>
      </c>
      <c r="W26" s="1" t="s">
        <v>715</v>
      </c>
      <c r="X26" s="1" t="s">
        <v>324</v>
      </c>
      <c r="Y26" s="28" t="s">
        <v>915</v>
      </c>
      <c r="Z26" s="106" t="s">
        <v>990</v>
      </c>
    </row>
    <row r="27" spans="1:26" ht="33.75" x14ac:dyDescent="0.25">
      <c r="A27" s="63" t="s">
        <v>331</v>
      </c>
      <c r="B27" s="18">
        <v>7045</v>
      </c>
      <c r="C27" s="1" t="s">
        <v>332</v>
      </c>
      <c r="D27" s="28" t="s">
        <v>797</v>
      </c>
      <c r="E27" s="1" t="s">
        <v>197</v>
      </c>
      <c r="F27" s="28" t="s">
        <v>720</v>
      </c>
      <c r="G27" s="58"/>
      <c r="H27" s="57"/>
      <c r="I27" s="73">
        <v>45639</v>
      </c>
      <c r="J27" s="73">
        <v>47465</v>
      </c>
      <c r="K27" s="30">
        <f t="shared" si="13"/>
        <v>450000</v>
      </c>
      <c r="L27" s="95">
        <f t="shared" si="14"/>
        <v>0</v>
      </c>
      <c r="M27" s="70">
        <v>0</v>
      </c>
      <c r="N27" s="70">
        <v>0</v>
      </c>
      <c r="O27" s="70">
        <v>0</v>
      </c>
      <c r="P27" s="70">
        <v>0</v>
      </c>
      <c r="Q27" s="52">
        <f t="shared" si="15"/>
        <v>450000</v>
      </c>
      <c r="R27" s="70">
        <v>450000</v>
      </c>
      <c r="S27" s="70">
        <v>0</v>
      </c>
      <c r="T27" s="20" t="s">
        <v>347</v>
      </c>
      <c r="U27" s="1">
        <v>60</v>
      </c>
      <c r="V27" s="1" t="s">
        <v>59</v>
      </c>
      <c r="W27" s="1" t="s">
        <v>715</v>
      </c>
      <c r="X27" s="1" t="s">
        <v>906</v>
      </c>
      <c r="Y27" s="28" t="s">
        <v>913</v>
      </c>
      <c r="Z27" s="106" t="s">
        <v>914</v>
      </c>
    </row>
    <row r="28" spans="1:26" ht="24.95" customHeight="1" x14ac:dyDescent="0.25">
      <c r="A28" s="63" t="s">
        <v>593</v>
      </c>
      <c r="B28" s="18">
        <v>7049</v>
      </c>
      <c r="C28" s="1" t="s">
        <v>332</v>
      </c>
      <c r="D28" s="28" t="s">
        <v>791</v>
      </c>
      <c r="E28" s="1" t="s">
        <v>22</v>
      </c>
      <c r="F28" s="28" t="s">
        <v>785</v>
      </c>
      <c r="G28" s="58"/>
      <c r="H28" s="57"/>
      <c r="I28" s="73">
        <v>45662</v>
      </c>
      <c r="J28" s="73">
        <v>46392</v>
      </c>
      <c r="K28" s="30">
        <f t="shared" si="13"/>
        <v>576000</v>
      </c>
      <c r="L28" s="95">
        <f t="shared" si="14"/>
        <v>576000</v>
      </c>
      <c r="M28" s="70">
        <v>82461.11</v>
      </c>
      <c r="N28" s="70">
        <v>0</v>
      </c>
      <c r="O28" s="70">
        <v>456980.45</v>
      </c>
      <c r="P28" s="70">
        <v>36558.44</v>
      </c>
      <c r="Q28" s="52">
        <f t="shared" si="15"/>
        <v>0</v>
      </c>
      <c r="R28" s="70">
        <v>0</v>
      </c>
      <c r="S28" s="70">
        <v>0</v>
      </c>
      <c r="T28" s="1" t="s">
        <v>1063</v>
      </c>
      <c r="U28" s="1">
        <v>20</v>
      </c>
      <c r="V28" s="1" t="s">
        <v>51</v>
      </c>
      <c r="W28" s="1" t="s">
        <v>31</v>
      </c>
      <c r="X28" s="1" t="s">
        <v>326</v>
      </c>
      <c r="Y28" s="28" t="s">
        <v>912</v>
      </c>
      <c r="Z28" s="106" t="s">
        <v>984</v>
      </c>
    </row>
    <row r="29" spans="1:26" ht="38.25" x14ac:dyDescent="0.25">
      <c r="A29" s="63" t="s">
        <v>596</v>
      </c>
      <c r="B29" s="18">
        <v>7053</v>
      </c>
      <c r="C29" s="1" t="s">
        <v>332</v>
      </c>
      <c r="D29" s="28" t="s">
        <v>750</v>
      </c>
      <c r="E29" s="1" t="s">
        <v>825</v>
      </c>
      <c r="F29" s="28" t="s">
        <v>720</v>
      </c>
      <c r="G29" s="58"/>
      <c r="H29" s="57"/>
      <c r="I29" s="73">
        <v>45741</v>
      </c>
      <c r="J29" s="73">
        <v>46290</v>
      </c>
      <c r="K29" s="30">
        <f t="shared" si="13"/>
        <v>200000</v>
      </c>
      <c r="L29" s="95">
        <f t="shared" si="14"/>
        <v>200000</v>
      </c>
      <c r="M29" s="70">
        <v>27240</v>
      </c>
      <c r="N29" s="70">
        <v>0</v>
      </c>
      <c r="O29" s="70">
        <v>172760</v>
      </c>
      <c r="P29" s="70">
        <v>0</v>
      </c>
      <c r="Q29" s="52">
        <f t="shared" si="15"/>
        <v>0</v>
      </c>
      <c r="R29" s="70">
        <v>0</v>
      </c>
      <c r="S29" s="70">
        <v>0</v>
      </c>
      <c r="T29" s="1" t="s">
        <v>1062</v>
      </c>
      <c r="U29" s="1">
        <v>10</v>
      </c>
      <c r="V29" s="1" t="s">
        <v>862</v>
      </c>
      <c r="W29" s="1" t="s">
        <v>715</v>
      </c>
      <c r="X29" s="1" t="s">
        <v>326</v>
      </c>
      <c r="Y29" s="28" t="s">
        <v>919</v>
      </c>
      <c r="Z29" s="106" t="s">
        <v>920</v>
      </c>
    </row>
    <row r="30" spans="1:26" ht="63.75" x14ac:dyDescent="0.25">
      <c r="A30" s="63" t="s">
        <v>331</v>
      </c>
      <c r="B30" s="18">
        <v>283</v>
      </c>
      <c r="C30" s="1" t="s">
        <v>332</v>
      </c>
      <c r="D30" s="28" t="s">
        <v>795</v>
      </c>
      <c r="E30" s="1" t="s">
        <v>185</v>
      </c>
      <c r="F30" s="28" t="s">
        <v>720</v>
      </c>
      <c r="G30" s="58"/>
      <c r="H30" s="57"/>
      <c r="I30" s="73">
        <v>45810</v>
      </c>
      <c r="J30" s="73">
        <v>47636</v>
      </c>
      <c r="K30" s="30">
        <f t="shared" si="13"/>
        <v>450000</v>
      </c>
      <c r="L30" s="95">
        <f t="shared" si="14"/>
        <v>0</v>
      </c>
      <c r="M30" s="70">
        <v>0</v>
      </c>
      <c r="N30" s="70">
        <v>0</v>
      </c>
      <c r="O30" s="70">
        <v>0</v>
      </c>
      <c r="P30" s="70">
        <v>0</v>
      </c>
      <c r="Q30" s="52">
        <f t="shared" si="15"/>
        <v>450000</v>
      </c>
      <c r="R30" s="70">
        <v>450000</v>
      </c>
      <c r="S30" s="70">
        <v>0</v>
      </c>
      <c r="T30" s="71" t="s">
        <v>1068</v>
      </c>
      <c r="U30" s="1">
        <v>20</v>
      </c>
      <c r="V30" s="1" t="s">
        <v>1140</v>
      </c>
      <c r="W30" s="1" t="s">
        <v>715</v>
      </c>
      <c r="X30" s="1" t="s">
        <v>345</v>
      </c>
      <c r="Y30" s="28" t="s">
        <v>929</v>
      </c>
      <c r="Z30" s="106" t="s">
        <v>989</v>
      </c>
    </row>
    <row r="31" spans="1:26" ht="45" x14ac:dyDescent="0.25">
      <c r="A31" s="63" t="s">
        <v>331</v>
      </c>
      <c r="B31" s="18">
        <v>286</v>
      </c>
      <c r="C31" s="1" t="s">
        <v>332</v>
      </c>
      <c r="D31" s="28" t="s">
        <v>761</v>
      </c>
      <c r="E31" s="77" t="s">
        <v>182</v>
      </c>
      <c r="F31" s="28" t="s">
        <v>1058</v>
      </c>
      <c r="G31" s="58"/>
      <c r="H31" s="57"/>
      <c r="I31" s="73">
        <v>45838</v>
      </c>
      <c r="J31" s="73">
        <v>47664</v>
      </c>
      <c r="K31" s="30">
        <f t="shared" si="13"/>
        <v>100000</v>
      </c>
      <c r="L31" s="95">
        <f t="shared" si="14"/>
        <v>0</v>
      </c>
      <c r="M31" s="70">
        <v>0</v>
      </c>
      <c r="N31" s="70">
        <v>0</v>
      </c>
      <c r="O31" s="70">
        <v>0</v>
      </c>
      <c r="P31" s="70">
        <v>0</v>
      </c>
      <c r="Q31" s="52">
        <f t="shared" si="15"/>
        <v>100000</v>
      </c>
      <c r="R31" s="70">
        <v>100000</v>
      </c>
      <c r="S31" s="70">
        <v>0</v>
      </c>
      <c r="T31" s="1" t="s">
        <v>1059</v>
      </c>
      <c r="U31" s="1">
        <v>110</v>
      </c>
      <c r="V31" s="1" t="s">
        <v>768</v>
      </c>
      <c r="W31" s="1" t="s">
        <v>32</v>
      </c>
      <c r="X31" s="1" t="s">
        <v>983</v>
      </c>
      <c r="Y31" s="77" t="s">
        <v>930</v>
      </c>
      <c r="Z31" s="108" t="s">
        <v>988</v>
      </c>
    </row>
    <row r="32" spans="1:26" ht="24.95" customHeight="1" x14ac:dyDescent="0.25">
      <c r="A32" s="63" t="s">
        <v>593</v>
      </c>
      <c r="B32" s="18">
        <v>288</v>
      </c>
      <c r="C32" s="1" t="s">
        <v>332</v>
      </c>
      <c r="D32" s="28" t="s">
        <v>811</v>
      </c>
      <c r="E32" s="77" t="s">
        <v>39</v>
      </c>
      <c r="F32" s="28" t="s">
        <v>1082</v>
      </c>
      <c r="G32" s="85"/>
      <c r="H32" s="1"/>
      <c r="I32" s="73">
        <v>46187</v>
      </c>
      <c r="J32" s="73">
        <v>46917</v>
      </c>
      <c r="K32" s="65">
        <f t="shared" ref="K32" si="16">L32+Q32</f>
        <v>4489920</v>
      </c>
      <c r="L32" s="87">
        <f t="shared" ref="L32" si="17">SUM(M32:P32)</f>
        <v>4489920</v>
      </c>
      <c r="M32" s="70">
        <v>2127273.67</v>
      </c>
      <c r="N32" s="70">
        <v>235296</v>
      </c>
      <c r="O32" s="70">
        <v>1969768.83</v>
      </c>
      <c r="P32" s="70">
        <v>157581.5</v>
      </c>
      <c r="Q32" s="83">
        <f t="shared" ref="Q32" si="18">R32+S32</f>
        <v>0</v>
      </c>
      <c r="R32" s="70">
        <v>0</v>
      </c>
      <c r="S32" s="70">
        <v>0</v>
      </c>
      <c r="T32" s="1" t="s">
        <v>1063</v>
      </c>
      <c r="U32" s="1">
        <v>60</v>
      </c>
      <c r="V32" s="1" t="s">
        <v>51</v>
      </c>
      <c r="W32" s="1" t="s">
        <v>715</v>
      </c>
      <c r="X32" s="1" t="s">
        <v>348</v>
      </c>
      <c r="Y32" s="90" t="s">
        <v>851</v>
      </c>
      <c r="Z32" s="106" t="s">
        <v>931</v>
      </c>
    </row>
    <row r="33" spans="1:26" ht="32.25" customHeight="1" x14ac:dyDescent="0.25">
      <c r="A33" s="63" t="s">
        <v>593</v>
      </c>
      <c r="B33" s="18">
        <v>289</v>
      </c>
      <c r="C33" s="1" t="s">
        <v>332</v>
      </c>
      <c r="D33" s="27" t="s">
        <v>417</v>
      </c>
      <c r="E33" s="1" t="s">
        <v>179</v>
      </c>
      <c r="F33" s="28" t="s">
        <v>1081</v>
      </c>
      <c r="G33" s="58"/>
      <c r="H33" s="57"/>
      <c r="I33" s="73">
        <v>45898</v>
      </c>
      <c r="J33" s="73">
        <v>46263</v>
      </c>
      <c r="K33" s="30">
        <f>L33+Q33</f>
        <v>149664</v>
      </c>
      <c r="L33" s="95">
        <f t="shared" si="14"/>
        <v>149664</v>
      </c>
      <c r="M33" s="70">
        <v>28704</v>
      </c>
      <c r="N33" s="70">
        <v>0</v>
      </c>
      <c r="O33" s="70">
        <v>112000</v>
      </c>
      <c r="P33" s="70">
        <v>8960</v>
      </c>
      <c r="Q33" s="52">
        <f t="shared" si="15"/>
        <v>0</v>
      </c>
      <c r="R33" s="70">
        <v>0</v>
      </c>
      <c r="S33" s="70">
        <v>0</v>
      </c>
      <c r="T33" s="1" t="s">
        <v>1063</v>
      </c>
      <c r="U33" s="1">
        <v>4</v>
      </c>
      <c r="V33" s="1" t="s">
        <v>51</v>
      </c>
      <c r="W33" s="1" t="s">
        <v>701</v>
      </c>
      <c r="X33" s="1" t="s">
        <v>326</v>
      </c>
      <c r="Y33" s="28" t="s">
        <v>932</v>
      </c>
      <c r="Z33" s="106" t="s">
        <v>933</v>
      </c>
    </row>
    <row r="34" spans="1:26" ht="57" customHeight="1" x14ac:dyDescent="0.25">
      <c r="A34" s="63" t="s">
        <v>331</v>
      </c>
      <c r="B34" s="18">
        <v>291</v>
      </c>
      <c r="C34" s="1" t="s">
        <v>332</v>
      </c>
      <c r="D34" s="28" t="s">
        <v>442</v>
      </c>
      <c r="E34" s="1" t="s">
        <v>108</v>
      </c>
      <c r="F34" s="28" t="s">
        <v>1058</v>
      </c>
      <c r="G34" s="58"/>
      <c r="H34" s="57"/>
      <c r="I34" s="73">
        <v>45859</v>
      </c>
      <c r="J34" s="73">
        <v>47685</v>
      </c>
      <c r="K34" s="30">
        <f>L34+Q34</f>
        <v>100000</v>
      </c>
      <c r="L34" s="95">
        <f t="shared" si="14"/>
        <v>0</v>
      </c>
      <c r="M34" s="70">
        <v>0</v>
      </c>
      <c r="N34" s="70">
        <v>0</v>
      </c>
      <c r="O34" s="70">
        <v>0</v>
      </c>
      <c r="P34" s="70">
        <v>0</v>
      </c>
      <c r="Q34" s="52">
        <f t="shared" si="15"/>
        <v>100000</v>
      </c>
      <c r="R34" s="70">
        <v>100000</v>
      </c>
      <c r="S34" s="70">
        <v>0</v>
      </c>
      <c r="T34" s="74" t="s">
        <v>1062</v>
      </c>
      <c r="U34" s="1">
        <v>30</v>
      </c>
      <c r="V34" s="1" t="s">
        <v>934</v>
      </c>
      <c r="W34" s="1" t="s">
        <v>701</v>
      </c>
      <c r="X34" s="1" t="s">
        <v>326</v>
      </c>
      <c r="Y34" s="28" t="s">
        <v>935</v>
      </c>
      <c r="Z34" s="106" t="s">
        <v>987</v>
      </c>
    </row>
    <row r="35" spans="1:26" s="4" customFormat="1" ht="40.5" customHeight="1" x14ac:dyDescent="0.25">
      <c r="A35" s="26" t="s">
        <v>596</v>
      </c>
      <c r="B35" s="18">
        <v>295</v>
      </c>
      <c r="C35" s="18" t="s">
        <v>332</v>
      </c>
      <c r="D35" s="27" t="s">
        <v>765</v>
      </c>
      <c r="E35" s="18" t="s">
        <v>817</v>
      </c>
      <c r="F35" s="27" t="s">
        <v>717</v>
      </c>
      <c r="G35" s="68"/>
      <c r="H35" s="18"/>
      <c r="I35" s="31">
        <v>46226</v>
      </c>
      <c r="J35" s="31">
        <v>46287</v>
      </c>
      <c r="K35" s="30">
        <f t="shared" ref="K35" si="19">L35+Q35</f>
        <v>0</v>
      </c>
      <c r="L35" s="95">
        <v>0</v>
      </c>
      <c r="M35" s="29">
        <v>0</v>
      </c>
      <c r="N35" s="29">
        <v>0</v>
      </c>
      <c r="O35" s="29">
        <v>0</v>
      </c>
      <c r="P35" s="29">
        <v>0</v>
      </c>
      <c r="Q35" s="52">
        <f t="shared" ref="Q35" si="20">R35+S35</f>
        <v>0</v>
      </c>
      <c r="R35" s="29">
        <v>0</v>
      </c>
      <c r="S35" s="29">
        <v>0</v>
      </c>
      <c r="T35" s="94" t="s">
        <v>1063</v>
      </c>
      <c r="U35" s="18">
        <v>10</v>
      </c>
      <c r="V35" s="18" t="s">
        <v>954</v>
      </c>
      <c r="W35" s="18" t="s">
        <v>32</v>
      </c>
      <c r="X35" s="18" t="s">
        <v>326</v>
      </c>
      <c r="Y35" s="27" t="s">
        <v>955</v>
      </c>
      <c r="Z35" s="105" t="s">
        <v>956</v>
      </c>
    </row>
    <row r="36" spans="1:26" s="4" customFormat="1" ht="24.95" customHeight="1" x14ac:dyDescent="0.25">
      <c r="A36" s="26" t="s">
        <v>593</v>
      </c>
      <c r="B36" s="18">
        <v>296</v>
      </c>
      <c r="C36" s="18" t="s">
        <v>332</v>
      </c>
      <c r="D36" s="27" t="s">
        <v>660</v>
      </c>
      <c r="E36" s="18" t="s">
        <v>52</v>
      </c>
      <c r="F36" s="27" t="s">
        <v>1082</v>
      </c>
      <c r="G36" s="68"/>
      <c r="H36" s="18"/>
      <c r="I36" s="31">
        <v>46206</v>
      </c>
      <c r="J36" s="31">
        <v>46936</v>
      </c>
      <c r="K36" s="30">
        <f t="shared" ref="K36" si="21">L36+Q36</f>
        <v>12251506.560000001</v>
      </c>
      <c r="L36" s="95">
        <f t="shared" ref="L36" si="22">SUM(M36:P36)</f>
        <v>12251506.560000001</v>
      </c>
      <c r="M36" s="29">
        <v>33104.400000000001</v>
      </c>
      <c r="N36" s="29">
        <v>2400000</v>
      </c>
      <c r="O36" s="29">
        <v>9091112.4000000004</v>
      </c>
      <c r="P36" s="29">
        <v>727289.76</v>
      </c>
      <c r="Q36" s="52">
        <f t="shared" ref="Q36" si="23">R36+S36</f>
        <v>0</v>
      </c>
      <c r="R36" s="29">
        <v>0</v>
      </c>
      <c r="S36" s="29">
        <v>0</v>
      </c>
      <c r="T36" s="18" t="s">
        <v>1059</v>
      </c>
      <c r="U36" s="18">
        <v>150</v>
      </c>
      <c r="V36" s="18" t="s">
        <v>768</v>
      </c>
      <c r="W36" s="18" t="s">
        <v>31</v>
      </c>
      <c r="X36" s="18" t="s">
        <v>949</v>
      </c>
      <c r="Y36" s="27" t="s">
        <v>952</v>
      </c>
      <c r="Z36" s="105" t="s">
        <v>953</v>
      </c>
    </row>
    <row r="37" spans="1:26" s="4" customFormat="1" ht="24.95" customHeight="1" x14ac:dyDescent="0.25">
      <c r="A37" s="26" t="s">
        <v>593</v>
      </c>
      <c r="B37" s="18">
        <v>297</v>
      </c>
      <c r="C37" s="18" t="s">
        <v>332</v>
      </c>
      <c r="D37" s="27" t="s">
        <v>690</v>
      </c>
      <c r="E37" s="18" t="s">
        <v>42</v>
      </c>
      <c r="F37" s="27" t="s">
        <v>1081</v>
      </c>
      <c r="G37" s="68"/>
      <c r="H37" s="18"/>
      <c r="I37" s="31">
        <v>46206</v>
      </c>
      <c r="J37" s="31">
        <v>46936</v>
      </c>
      <c r="K37" s="30">
        <f t="shared" ref="K37" si="24">L37+Q37</f>
        <v>1639722.24</v>
      </c>
      <c r="L37" s="95">
        <f t="shared" ref="L37" si="25">SUM(M37:P37)</f>
        <v>1639722.24</v>
      </c>
      <c r="M37" s="29">
        <v>102442.24000000001</v>
      </c>
      <c r="N37" s="29">
        <v>51200</v>
      </c>
      <c r="O37" s="29">
        <v>1376000</v>
      </c>
      <c r="P37" s="29">
        <v>110080</v>
      </c>
      <c r="Q37" s="52">
        <f t="shared" ref="Q37" si="26">R37+S37</f>
        <v>0</v>
      </c>
      <c r="R37" s="29">
        <v>0</v>
      </c>
      <c r="S37" s="29">
        <v>0</v>
      </c>
      <c r="T37" s="18" t="s">
        <v>1059</v>
      </c>
      <c r="U37" s="18">
        <v>20</v>
      </c>
      <c r="V37" s="18" t="s">
        <v>768</v>
      </c>
      <c r="W37" s="18" t="s">
        <v>32</v>
      </c>
      <c r="X37" s="18" t="s">
        <v>949</v>
      </c>
      <c r="Y37" s="27" t="s">
        <v>950</v>
      </c>
      <c r="Z37" s="105" t="s">
        <v>951</v>
      </c>
    </row>
    <row r="38" spans="1:26" ht="38.25" customHeight="1" x14ac:dyDescent="0.25">
      <c r="A38" s="63" t="s">
        <v>596</v>
      </c>
      <c r="B38" s="18">
        <v>302</v>
      </c>
      <c r="C38" s="1" t="s">
        <v>332</v>
      </c>
      <c r="D38" s="28" t="s">
        <v>378</v>
      </c>
      <c r="E38" s="1" t="s">
        <v>945</v>
      </c>
      <c r="F38" s="28" t="s">
        <v>717</v>
      </c>
      <c r="G38" s="58"/>
      <c r="H38" s="57"/>
      <c r="I38" s="73">
        <v>45902</v>
      </c>
      <c r="J38" s="73">
        <v>46267</v>
      </c>
      <c r="K38" s="30">
        <f t="shared" ref="K38:K69" si="27">L38+Q38</f>
        <v>25000</v>
      </c>
      <c r="L38" s="95">
        <f t="shared" si="14"/>
        <v>25000</v>
      </c>
      <c r="M38" s="70">
        <v>13000</v>
      </c>
      <c r="N38" s="70">
        <v>12000</v>
      </c>
      <c r="O38" s="70">
        <v>0</v>
      </c>
      <c r="P38" s="70">
        <v>0</v>
      </c>
      <c r="Q38" s="52">
        <f t="shared" si="15"/>
        <v>0</v>
      </c>
      <c r="R38" s="70">
        <v>0</v>
      </c>
      <c r="S38" s="70">
        <v>0</v>
      </c>
      <c r="T38" s="20" t="s">
        <v>347</v>
      </c>
      <c r="U38" s="1">
        <v>50</v>
      </c>
      <c r="V38" s="1" t="s">
        <v>59</v>
      </c>
      <c r="W38" s="1" t="s">
        <v>715</v>
      </c>
      <c r="X38" s="1" t="s">
        <v>946</v>
      </c>
      <c r="Y38" s="28" t="s">
        <v>947</v>
      </c>
      <c r="Z38" s="106" t="s">
        <v>948</v>
      </c>
    </row>
    <row r="39" spans="1:26" ht="63.75" x14ac:dyDescent="0.25">
      <c r="A39" s="63" t="s">
        <v>596</v>
      </c>
      <c r="B39" s="18">
        <v>303</v>
      </c>
      <c r="C39" s="1" t="s">
        <v>332</v>
      </c>
      <c r="D39" s="28" t="s">
        <v>368</v>
      </c>
      <c r="E39" s="1" t="s">
        <v>941</v>
      </c>
      <c r="F39" s="28" t="s">
        <v>717</v>
      </c>
      <c r="G39" s="58"/>
      <c r="H39" s="57"/>
      <c r="I39" s="73">
        <v>45882</v>
      </c>
      <c r="J39" s="73">
        <v>46247</v>
      </c>
      <c r="K39" s="30">
        <f t="shared" si="27"/>
        <v>15000</v>
      </c>
      <c r="L39" s="95">
        <f t="shared" si="14"/>
        <v>15000</v>
      </c>
      <c r="M39" s="70">
        <v>15000</v>
      </c>
      <c r="N39" s="70">
        <v>0</v>
      </c>
      <c r="O39" s="70">
        <v>0</v>
      </c>
      <c r="P39" s="70">
        <v>0</v>
      </c>
      <c r="Q39" s="52">
        <f t="shared" si="15"/>
        <v>0</v>
      </c>
      <c r="R39" s="70">
        <v>0</v>
      </c>
      <c r="S39" s="70">
        <v>0</v>
      </c>
      <c r="T39" s="71" t="s">
        <v>1068</v>
      </c>
      <c r="U39" s="1">
        <v>20</v>
      </c>
      <c r="V39" s="1" t="s">
        <v>942</v>
      </c>
      <c r="W39" s="1" t="s">
        <v>715</v>
      </c>
      <c r="X39" s="1" t="s">
        <v>799</v>
      </c>
      <c r="Y39" s="28" t="s">
        <v>943</v>
      </c>
      <c r="Z39" s="106" t="s">
        <v>944</v>
      </c>
    </row>
    <row r="40" spans="1:26" ht="63" customHeight="1" x14ac:dyDescent="0.25">
      <c r="A40" s="63" t="s">
        <v>596</v>
      </c>
      <c r="B40" s="18">
        <v>304</v>
      </c>
      <c r="C40" s="1" t="s">
        <v>332</v>
      </c>
      <c r="D40" s="28" t="s">
        <v>936</v>
      </c>
      <c r="E40" s="1" t="s">
        <v>937</v>
      </c>
      <c r="F40" s="28" t="s">
        <v>1080</v>
      </c>
      <c r="G40" s="58"/>
      <c r="H40" s="57"/>
      <c r="I40" s="73">
        <v>45880</v>
      </c>
      <c r="J40" s="73">
        <v>46245</v>
      </c>
      <c r="K40" s="30">
        <f t="shared" si="27"/>
        <v>307666.84999999998</v>
      </c>
      <c r="L40" s="95">
        <f t="shared" si="14"/>
        <v>307666.84999999998</v>
      </c>
      <c r="M40" s="70">
        <v>0</v>
      </c>
      <c r="N40" s="70">
        <v>30766.69</v>
      </c>
      <c r="O40" s="70">
        <v>256389.04</v>
      </c>
      <c r="P40" s="70">
        <v>20511.12</v>
      </c>
      <c r="Q40" s="52">
        <f t="shared" si="15"/>
        <v>0</v>
      </c>
      <c r="R40" s="70">
        <v>0</v>
      </c>
      <c r="S40" s="70">
        <v>0</v>
      </c>
      <c r="T40" s="1" t="s">
        <v>803</v>
      </c>
      <c r="U40" s="1">
        <v>1000</v>
      </c>
      <c r="V40" s="1" t="s">
        <v>938</v>
      </c>
      <c r="W40" s="1" t="s">
        <v>751</v>
      </c>
      <c r="X40" s="1" t="s">
        <v>751</v>
      </c>
      <c r="Y40" s="28" t="s">
        <v>939</v>
      </c>
      <c r="Z40" s="106" t="s">
        <v>940</v>
      </c>
    </row>
    <row r="41" spans="1:26" ht="59.25" customHeight="1" x14ac:dyDescent="0.25">
      <c r="A41" s="63" t="s">
        <v>596</v>
      </c>
      <c r="B41" s="18">
        <v>306</v>
      </c>
      <c r="C41" s="1" t="s">
        <v>332</v>
      </c>
      <c r="D41" s="28" t="s">
        <v>660</v>
      </c>
      <c r="E41" s="1" t="s">
        <v>763</v>
      </c>
      <c r="F41" s="28" t="s">
        <v>1080</v>
      </c>
      <c r="G41" s="58"/>
      <c r="H41" s="57"/>
      <c r="I41" s="73">
        <v>45909</v>
      </c>
      <c r="J41" s="73">
        <v>46274</v>
      </c>
      <c r="K41" s="30">
        <f t="shared" si="27"/>
        <v>15000</v>
      </c>
      <c r="L41" s="95">
        <f t="shared" si="14"/>
        <v>15000</v>
      </c>
      <c r="M41" s="70">
        <v>15000</v>
      </c>
      <c r="N41" s="70">
        <v>0</v>
      </c>
      <c r="O41" s="70">
        <v>0</v>
      </c>
      <c r="P41" s="70">
        <v>0</v>
      </c>
      <c r="Q41" s="52">
        <f t="shared" si="15"/>
        <v>0</v>
      </c>
      <c r="R41" s="70">
        <v>0</v>
      </c>
      <c r="S41" s="70">
        <v>0</v>
      </c>
      <c r="T41" s="20" t="s">
        <v>347</v>
      </c>
      <c r="U41" s="1">
        <v>120</v>
      </c>
      <c r="V41" s="1" t="s">
        <v>59</v>
      </c>
      <c r="W41" s="1" t="s">
        <v>751</v>
      </c>
      <c r="X41" s="1" t="s">
        <v>336</v>
      </c>
      <c r="Y41" s="28" t="s">
        <v>963</v>
      </c>
      <c r="Z41" s="106" t="s">
        <v>964</v>
      </c>
    </row>
    <row r="42" spans="1:26" ht="24.95" customHeight="1" x14ac:dyDescent="0.25">
      <c r="A42" s="63" t="s">
        <v>593</v>
      </c>
      <c r="B42" s="18">
        <v>307</v>
      </c>
      <c r="C42" s="1" t="s">
        <v>332</v>
      </c>
      <c r="D42" s="27" t="s">
        <v>690</v>
      </c>
      <c r="E42" s="1" t="s">
        <v>42</v>
      </c>
      <c r="F42" s="28" t="s">
        <v>1081</v>
      </c>
      <c r="G42" s="58"/>
      <c r="H42" s="57"/>
      <c r="I42" s="73">
        <v>45879</v>
      </c>
      <c r="J42" s="73">
        <v>46244</v>
      </c>
      <c r="K42" s="30">
        <f t="shared" si="27"/>
        <v>897984</v>
      </c>
      <c r="L42" s="95">
        <f t="shared" si="14"/>
        <v>897984</v>
      </c>
      <c r="M42" s="70">
        <v>50904</v>
      </c>
      <c r="N42" s="70">
        <v>45000</v>
      </c>
      <c r="O42" s="70">
        <v>742666.67</v>
      </c>
      <c r="P42" s="70">
        <v>59413.33</v>
      </c>
      <c r="Q42" s="52">
        <f t="shared" si="15"/>
        <v>0</v>
      </c>
      <c r="R42" s="70">
        <v>0</v>
      </c>
      <c r="S42" s="70">
        <v>0</v>
      </c>
      <c r="T42" s="1" t="s">
        <v>1063</v>
      </c>
      <c r="U42" s="1">
        <v>24</v>
      </c>
      <c r="V42" s="1" t="s">
        <v>798</v>
      </c>
      <c r="W42" s="1" t="s">
        <v>715</v>
      </c>
      <c r="X42" s="1" t="s">
        <v>326</v>
      </c>
      <c r="Y42" s="28" t="s">
        <v>957</v>
      </c>
      <c r="Z42" s="106" t="s">
        <v>958</v>
      </c>
    </row>
    <row r="43" spans="1:26" ht="84.75" customHeight="1" x14ac:dyDescent="0.25">
      <c r="A43" s="63" t="s">
        <v>596</v>
      </c>
      <c r="B43" s="18">
        <v>310</v>
      </c>
      <c r="C43" s="1" t="s">
        <v>332</v>
      </c>
      <c r="D43" s="28" t="s">
        <v>435</v>
      </c>
      <c r="E43" s="1" t="s">
        <v>813</v>
      </c>
      <c r="F43" s="28" t="s">
        <v>1080</v>
      </c>
      <c r="G43" s="58"/>
      <c r="H43" s="57"/>
      <c r="I43" s="73">
        <v>45904</v>
      </c>
      <c r="J43" s="73">
        <v>46269</v>
      </c>
      <c r="K43" s="30">
        <f t="shared" si="27"/>
        <v>50000</v>
      </c>
      <c r="L43" s="95">
        <f t="shared" si="14"/>
        <v>50000</v>
      </c>
      <c r="M43" s="70">
        <v>50000</v>
      </c>
      <c r="N43" s="70">
        <v>0</v>
      </c>
      <c r="O43" s="70">
        <v>0</v>
      </c>
      <c r="P43" s="70">
        <v>0</v>
      </c>
      <c r="Q43" s="52">
        <f t="shared" si="15"/>
        <v>0</v>
      </c>
      <c r="R43" s="70">
        <v>0</v>
      </c>
      <c r="S43" s="70">
        <v>0</v>
      </c>
      <c r="T43" s="1" t="s">
        <v>1063</v>
      </c>
      <c r="U43" s="1">
        <v>10</v>
      </c>
      <c r="V43" s="1" t="s">
        <v>959</v>
      </c>
      <c r="W43" s="1" t="s">
        <v>32</v>
      </c>
      <c r="X43" s="1" t="s">
        <v>960</v>
      </c>
      <c r="Y43" s="28" t="s">
        <v>961</v>
      </c>
      <c r="Z43" s="106" t="s">
        <v>962</v>
      </c>
    </row>
    <row r="44" spans="1:26" ht="38.25" x14ac:dyDescent="0.25">
      <c r="A44" s="63" t="s">
        <v>593</v>
      </c>
      <c r="B44" s="18">
        <v>311</v>
      </c>
      <c r="C44" s="1" t="s">
        <v>332</v>
      </c>
      <c r="D44" s="27" t="s">
        <v>417</v>
      </c>
      <c r="E44" s="1" t="s">
        <v>179</v>
      </c>
      <c r="F44" s="28" t="s">
        <v>1081</v>
      </c>
      <c r="G44" s="58"/>
      <c r="H44" s="57"/>
      <c r="I44" s="73">
        <v>45898</v>
      </c>
      <c r="J44" s="73">
        <v>46263</v>
      </c>
      <c r="K44" s="30">
        <f t="shared" si="27"/>
        <v>762632.16</v>
      </c>
      <c r="L44" s="95">
        <f t="shared" si="14"/>
        <v>762632.16</v>
      </c>
      <c r="M44" s="70">
        <v>166788.96</v>
      </c>
      <c r="N44" s="70">
        <v>0</v>
      </c>
      <c r="O44" s="70">
        <v>551706.67000000004</v>
      </c>
      <c r="P44" s="70">
        <v>44136.53</v>
      </c>
      <c r="Q44" s="52">
        <f t="shared" si="15"/>
        <v>0</v>
      </c>
      <c r="R44" s="70">
        <v>0</v>
      </c>
      <c r="S44" s="70">
        <v>0</v>
      </c>
      <c r="T44" s="1" t="s">
        <v>1059</v>
      </c>
      <c r="U44" s="1">
        <v>19</v>
      </c>
      <c r="V44" s="1" t="s">
        <v>965</v>
      </c>
      <c r="W44" s="1" t="s">
        <v>715</v>
      </c>
      <c r="X44" s="1" t="s">
        <v>966</v>
      </c>
      <c r="Y44" s="28" t="s">
        <v>967</v>
      </c>
      <c r="Z44" s="106" t="s">
        <v>986</v>
      </c>
    </row>
    <row r="45" spans="1:26" ht="33.75" x14ac:dyDescent="0.25">
      <c r="A45" s="63" t="s">
        <v>596</v>
      </c>
      <c r="B45" s="18">
        <v>312</v>
      </c>
      <c r="C45" s="1" t="s">
        <v>332</v>
      </c>
      <c r="D45" s="28" t="s">
        <v>362</v>
      </c>
      <c r="E45" s="1" t="s">
        <v>968</v>
      </c>
      <c r="F45" s="28" t="s">
        <v>717</v>
      </c>
      <c r="G45" s="58"/>
      <c r="H45" s="57"/>
      <c r="I45" s="73">
        <v>45910</v>
      </c>
      <c r="J45" s="73">
        <v>46275</v>
      </c>
      <c r="K45" s="30">
        <f t="shared" si="27"/>
        <v>50000</v>
      </c>
      <c r="L45" s="95">
        <f t="shared" si="14"/>
        <v>50000</v>
      </c>
      <c r="M45" s="70">
        <v>40000</v>
      </c>
      <c r="N45" s="70">
        <v>10000</v>
      </c>
      <c r="O45" s="70">
        <v>0</v>
      </c>
      <c r="P45" s="70">
        <v>0</v>
      </c>
      <c r="Q45" s="52">
        <f t="shared" si="15"/>
        <v>0</v>
      </c>
      <c r="R45" s="70">
        <v>0</v>
      </c>
      <c r="S45" s="70">
        <v>0</v>
      </c>
      <c r="T45" s="76" t="s">
        <v>1063</v>
      </c>
      <c r="U45" s="1">
        <v>15</v>
      </c>
      <c r="V45" s="1" t="s">
        <v>714</v>
      </c>
      <c r="W45" s="1" t="s">
        <v>32</v>
      </c>
      <c r="X45" s="1" t="s">
        <v>324</v>
      </c>
      <c r="Y45" s="28" t="s">
        <v>969</v>
      </c>
      <c r="Z45" s="106" t="s">
        <v>985</v>
      </c>
    </row>
    <row r="46" spans="1:26" ht="101.25" x14ac:dyDescent="0.25">
      <c r="A46" s="63" t="s">
        <v>596</v>
      </c>
      <c r="B46" s="18">
        <v>313</v>
      </c>
      <c r="C46" s="1" t="s">
        <v>332</v>
      </c>
      <c r="D46" s="28" t="s">
        <v>896</v>
      </c>
      <c r="E46" s="1" t="s">
        <v>973</v>
      </c>
      <c r="F46" s="28" t="s">
        <v>717</v>
      </c>
      <c r="G46" s="58"/>
      <c r="H46" s="57"/>
      <c r="I46" s="73">
        <v>45916</v>
      </c>
      <c r="J46" s="73">
        <v>46281</v>
      </c>
      <c r="K46" s="30">
        <f t="shared" si="27"/>
        <v>106479.99999999999</v>
      </c>
      <c r="L46" s="95">
        <f t="shared" si="14"/>
        <v>106479.99999999999</v>
      </c>
      <c r="M46" s="70">
        <v>65271.17</v>
      </c>
      <c r="N46" s="70">
        <v>0</v>
      </c>
      <c r="O46" s="70">
        <v>22897.07</v>
      </c>
      <c r="P46" s="70">
        <v>18311.759999999998</v>
      </c>
      <c r="Q46" s="52">
        <f t="shared" si="15"/>
        <v>0</v>
      </c>
      <c r="R46" s="70">
        <v>0</v>
      </c>
      <c r="S46" s="70">
        <v>0</v>
      </c>
      <c r="T46" s="76" t="s">
        <v>1063</v>
      </c>
      <c r="U46" s="1">
        <v>8</v>
      </c>
      <c r="V46" s="1" t="s">
        <v>714</v>
      </c>
      <c r="W46" s="1" t="s">
        <v>32</v>
      </c>
      <c r="X46" s="1" t="s">
        <v>324</v>
      </c>
      <c r="Y46" s="28" t="s">
        <v>974</v>
      </c>
      <c r="Z46" s="106" t="s">
        <v>975</v>
      </c>
    </row>
    <row r="47" spans="1:26" ht="59.25" customHeight="1" x14ac:dyDescent="0.25">
      <c r="A47" s="63" t="s">
        <v>596</v>
      </c>
      <c r="B47" s="18">
        <v>315</v>
      </c>
      <c r="C47" s="1" t="s">
        <v>332</v>
      </c>
      <c r="D47" s="28" t="s">
        <v>423</v>
      </c>
      <c r="E47" s="1" t="s">
        <v>805</v>
      </c>
      <c r="F47" s="28" t="s">
        <v>1080</v>
      </c>
      <c r="G47" s="57"/>
      <c r="H47" s="57"/>
      <c r="I47" s="73">
        <v>45917</v>
      </c>
      <c r="J47" s="73">
        <v>46282</v>
      </c>
      <c r="K47" s="30">
        <f t="shared" si="27"/>
        <v>115000</v>
      </c>
      <c r="L47" s="95">
        <f t="shared" si="14"/>
        <v>115000</v>
      </c>
      <c r="M47" s="70">
        <v>49240</v>
      </c>
      <c r="N47" s="70">
        <v>31200</v>
      </c>
      <c r="O47" s="70">
        <v>32000</v>
      </c>
      <c r="P47" s="70">
        <v>2560</v>
      </c>
      <c r="Q47" s="52">
        <f t="shared" si="15"/>
        <v>0</v>
      </c>
      <c r="R47" s="70">
        <v>0</v>
      </c>
      <c r="S47" s="70">
        <v>0</v>
      </c>
      <c r="T47" s="1" t="s">
        <v>1063</v>
      </c>
      <c r="U47" s="1">
        <v>36</v>
      </c>
      <c r="V47" s="1" t="s">
        <v>970</v>
      </c>
      <c r="W47" s="1" t="s">
        <v>32</v>
      </c>
      <c r="X47" s="1" t="s">
        <v>324</v>
      </c>
      <c r="Y47" s="28" t="s">
        <v>971</v>
      </c>
      <c r="Z47" s="106" t="s">
        <v>972</v>
      </c>
    </row>
    <row r="48" spans="1:26" ht="53.25" customHeight="1" x14ac:dyDescent="0.25">
      <c r="A48" s="63" t="s">
        <v>596</v>
      </c>
      <c r="B48" s="18">
        <v>316</v>
      </c>
      <c r="C48" s="1" t="s">
        <v>332</v>
      </c>
      <c r="D48" s="28" t="s">
        <v>857</v>
      </c>
      <c r="E48" s="1" t="s">
        <v>759</v>
      </c>
      <c r="F48" s="28" t="s">
        <v>717</v>
      </c>
      <c r="G48" s="57"/>
      <c r="H48" s="57"/>
      <c r="I48" s="73">
        <v>45996</v>
      </c>
      <c r="J48" s="73">
        <v>46361</v>
      </c>
      <c r="K48" s="30">
        <f t="shared" si="27"/>
        <v>189999.99</v>
      </c>
      <c r="L48" s="95">
        <f t="shared" si="14"/>
        <v>149999.99</v>
      </c>
      <c r="M48" s="70">
        <v>8497.33</v>
      </c>
      <c r="N48" s="70">
        <v>85000</v>
      </c>
      <c r="O48" s="70">
        <v>41333.33</v>
      </c>
      <c r="P48" s="70">
        <v>15169.33</v>
      </c>
      <c r="Q48" s="52">
        <f t="shared" si="15"/>
        <v>40000</v>
      </c>
      <c r="R48" s="70">
        <v>40000</v>
      </c>
      <c r="S48" s="70">
        <v>0</v>
      </c>
      <c r="T48" s="79" t="s">
        <v>1070</v>
      </c>
      <c r="U48" s="1">
        <v>16</v>
      </c>
      <c r="V48" s="1" t="s">
        <v>977</v>
      </c>
      <c r="W48" s="1" t="s">
        <v>715</v>
      </c>
      <c r="X48" s="1" t="s">
        <v>864</v>
      </c>
      <c r="Y48" s="28" t="s">
        <v>978</v>
      </c>
      <c r="Z48" s="106" t="s">
        <v>976</v>
      </c>
    </row>
    <row r="49" spans="1:26" ht="24.95" customHeight="1" x14ac:dyDescent="0.25">
      <c r="A49" s="63" t="s">
        <v>593</v>
      </c>
      <c r="B49" s="18">
        <v>317</v>
      </c>
      <c r="C49" s="1" t="s">
        <v>332</v>
      </c>
      <c r="D49" s="28" t="s">
        <v>761</v>
      </c>
      <c r="E49" s="1" t="s">
        <v>182</v>
      </c>
      <c r="F49" s="28" t="s">
        <v>1081</v>
      </c>
      <c r="G49" s="57"/>
      <c r="H49" s="57"/>
      <c r="I49" s="73">
        <v>45961</v>
      </c>
      <c r="J49" s="73">
        <v>46326</v>
      </c>
      <c r="K49" s="30">
        <f t="shared" si="27"/>
        <v>4697360.4000000004</v>
      </c>
      <c r="L49" s="95">
        <f t="shared" si="14"/>
        <v>4697360.4000000004</v>
      </c>
      <c r="M49" s="70">
        <v>441964.6</v>
      </c>
      <c r="N49" s="70">
        <v>200000</v>
      </c>
      <c r="O49" s="70">
        <v>3754995.72</v>
      </c>
      <c r="P49" s="70">
        <v>300400.08</v>
      </c>
      <c r="Q49" s="52">
        <f t="shared" si="15"/>
        <v>0</v>
      </c>
      <c r="R49" s="70">
        <v>0</v>
      </c>
      <c r="S49" s="70">
        <v>0</v>
      </c>
      <c r="T49" s="1" t="s">
        <v>1059</v>
      </c>
      <c r="U49" s="1">
        <v>115</v>
      </c>
      <c r="V49" s="1" t="s">
        <v>358</v>
      </c>
      <c r="W49" s="1" t="s">
        <v>715</v>
      </c>
      <c r="X49" s="1" t="s">
        <v>804</v>
      </c>
      <c r="Y49" s="28" t="s">
        <v>979</v>
      </c>
      <c r="Z49" s="106" t="s">
        <v>1229</v>
      </c>
    </row>
    <row r="50" spans="1:26" ht="88.5" customHeight="1" x14ac:dyDescent="0.25">
      <c r="A50" s="63" t="s">
        <v>596</v>
      </c>
      <c r="B50" s="18">
        <v>320</v>
      </c>
      <c r="C50" s="1" t="s">
        <v>332</v>
      </c>
      <c r="D50" s="28" t="s">
        <v>777</v>
      </c>
      <c r="E50" s="1" t="s">
        <v>203</v>
      </c>
      <c r="F50" s="28" t="s">
        <v>1080</v>
      </c>
      <c r="G50" s="57"/>
      <c r="H50" s="57"/>
      <c r="I50" s="73">
        <v>45937</v>
      </c>
      <c r="J50" s="73">
        <v>46302</v>
      </c>
      <c r="K50" s="30">
        <f t="shared" si="27"/>
        <v>90000</v>
      </c>
      <c r="L50" s="95">
        <f t="shared" si="14"/>
        <v>90000</v>
      </c>
      <c r="M50" s="70">
        <v>90000</v>
      </c>
      <c r="N50" s="70">
        <v>0</v>
      </c>
      <c r="O50" s="70">
        <v>0</v>
      </c>
      <c r="P50" s="70">
        <v>0</v>
      </c>
      <c r="Q50" s="52">
        <f t="shared" si="15"/>
        <v>0</v>
      </c>
      <c r="R50" s="70">
        <v>0</v>
      </c>
      <c r="S50" s="70">
        <v>0</v>
      </c>
      <c r="T50" s="1" t="s">
        <v>771</v>
      </c>
      <c r="U50" s="1">
        <v>70</v>
      </c>
      <c r="V50" s="1" t="s">
        <v>204</v>
      </c>
      <c r="W50" s="1" t="s">
        <v>980</v>
      </c>
      <c r="X50" s="1" t="s">
        <v>876</v>
      </c>
      <c r="Y50" s="28" t="s">
        <v>981</v>
      </c>
      <c r="Z50" s="106" t="s">
        <v>982</v>
      </c>
    </row>
    <row r="51" spans="1:26" ht="45" x14ac:dyDescent="0.25">
      <c r="A51" s="63" t="s">
        <v>596</v>
      </c>
      <c r="B51" s="18">
        <v>323</v>
      </c>
      <c r="C51" s="1" t="s">
        <v>332</v>
      </c>
      <c r="D51" s="28" t="s">
        <v>791</v>
      </c>
      <c r="E51" s="1" t="s">
        <v>815</v>
      </c>
      <c r="F51" s="28" t="s">
        <v>1080</v>
      </c>
      <c r="G51" s="57"/>
      <c r="H51" s="57"/>
      <c r="I51" s="73">
        <v>45978</v>
      </c>
      <c r="J51" s="73">
        <v>46343</v>
      </c>
      <c r="K51" s="30">
        <f t="shared" si="27"/>
        <v>220060</v>
      </c>
      <c r="L51" s="95">
        <f t="shared" si="14"/>
        <v>220000</v>
      </c>
      <c r="M51" s="70">
        <v>25830.400000000001</v>
      </c>
      <c r="N51" s="70">
        <v>0</v>
      </c>
      <c r="O51" s="70">
        <v>179786.67</v>
      </c>
      <c r="P51" s="70">
        <v>14382.93</v>
      </c>
      <c r="Q51" s="52">
        <f t="shared" si="15"/>
        <v>60</v>
      </c>
      <c r="R51" s="70">
        <v>60</v>
      </c>
      <c r="S51" s="70">
        <v>0</v>
      </c>
      <c r="T51" s="1" t="s">
        <v>1066</v>
      </c>
      <c r="U51" s="1">
        <v>70</v>
      </c>
      <c r="V51" s="1" t="s">
        <v>996</v>
      </c>
      <c r="W51" s="1" t="s">
        <v>997</v>
      </c>
      <c r="X51" s="1" t="s">
        <v>324</v>
      </c>
      <c r="Y51" s="28" t="s">
        <v>998</v>
      </c>
      <c r="Z51" s="106" t="s">
        <v>999</v>
      </c>
    </row>
    <row r="52" spans="1:26" ht="24.95" customHeight="1" x14ac:dyDescent="0.25">
      <c r="A52" s="63" t="s">
        <v>593</v>
      </c>
      <c r="B52" s="18">
        <v>325</v>
      </c>
      <c r="C52" s="1" t="s">
        <v>332</v>
      </c>
      <c r="D52" s="80" t="s">
        <v>711</v>
      </c>
      <c r="E52" s="1" t="s">
        <v>90</v>
      </c>
      <c r="F52" s="28" t="s">
        <v>785</v>
      </c>
      <c r="G52" s="57"/>
      <c r="H52" s="57"/>
      <c r="I52" s="73">
        <v>45991</v>
      </c>
      <c r="J52" s="73">
        <v>46356</v>
      </c>
      <c r="K52" s="30">
        <f t="shared" si="27"/>
        <v>168000</v>
      </c>
      <c r="L52" s="95">
        <f t="shared" si="14"/>
        <v>168000</v>
      </c>
      <c r="M52" s="70">
        <v>27114.639999999999</v>
      </c>
      <c r="N52" s="70">
        <v>5000</v>
      </c>
      <c r="O52" s="70">
        <v>124665.48</v>
      </c>
      <c r="P52" s="70">
        <v>11219.88</v>
      </c>
      <c r="Q52" s="52">
        <f t="shared" si="15"/>
        <v>0</v>
      </c>
      <c r="R52" s="70">
        <v>0</v>
      </c>
      <c r="S52" s="70">
        <v>0</v>
      </c>
      <c r="T52" s="20" t="s">
        <v>347</v>
      </c>
      <c r="U52" s="1">
        <v>40</v>
      </c>
      <c r="V52" s="1" t="s">
        <v>59</v>
      </c>
      <c r="W52" s="1" t="s">
        <v>826</v>
      </c>
      <c r="X52" s="1" t="s">
        <v>336</v>
      </c>
      <c r="Y52" s="28" t="s">
        <v>1006</v>
      </c>
      <c r="Z52" s="106" t="s">
        <v>1230</v>
      </c>
    </row>
    <row r="53" spans="1:26" s="23" customFormat="1" ht="24.95" customHeight="1" x14ac:dyDescent="0.25">
      <c r="A53" s="26" t="s">
        <v>593</v>
      </c>
      <c r="B53" s="26">
        <v>327</v>
      </c>
      <c r="C53" s="18" t="s">
        <v>332</v>
      </c>
      <c r="D53" s="22" t="s">
        <v>659</v>
      </c>
      <c r="E53" s="26" t="s">
        <v>68</v>
      </c>
      <c r="F53" s="28" t="s">
        <v>785</v>
      </c>
      <c r="G53" s="26"/>
      <c r="H53" s="26"/>
      <c r="I53" s="36">
        <v>45991</v>
      </c>
      <c r="J53" s="36">
        <v>46356</v>
      </c>
      <c r="K53" s="30">
        <f t="shared" si="27"/>
        <v>168000</v>
      </c>
      <c r="L53" s="95">
        <f t="shared" si="14"/>
        <v>168000</v>
      </c>
      <c r="M53" s="30">
        <v>27114.639999999999</v>
      </c>
      <c r="N53" s="30">
        <v>5000</v>
      </c>
      <c r="O53" s="30">
        <v>124665.48</v>
      </c>
      <c r="P53" s="30">
        <v>11219.88</v>
      </c>
      <c r="Q53" s="52">
        <f t="shared" si="15"/>
        <v>0</v>
      </c>
      <c r="R53" s="30">
        <v>0</v>
      </c>
      <c r="S53" s="30">
        <v>0</v>
      </c>
      <c r="T53" s="20" t="s">
        <v>347</v>
      </c>
      <c r="U53" s="26">
        <v>40</v>
      </c>
      <c r="V53" s="26" t="s">
        <v>59</v>
      </c>
      <c r="W53" s="26" t="s">
        <v>826</v>
      </c>
      <c r="X53" s="26" t="s">
        <v>336</v>
      </c>
      <c r="Y53" s="28" t="s">
        <v>1005</v>
      </c>
      <c r="Z53" s="106" t="s">
        <v>1231</v>
      </c>
    </row>
    <row r="54" spans="1:26" s="23" customFormat="1" ht="24.95" customHeight="1" x14ac:dyDescent="0.25">
      <c r="A54" s="26" t="s">
        <v>593</v>
      </c>
      <c r="B54" s="26">
        <v>328</v>
      </c>
      <c r="C54" s="18" t="s">
        <v>332</v>
      </c>
      <c r="D54" s="22" t="s">
        <v>375</v>
      </c>
      <c r="E54" s="26" t="s">
        <v>262</v>
      </c>
      <c r="F54" s="28" t="s">
        <v>785</v>
      </c>
      <c r="G54" s="26"/>
      <c r="H54" s="26"/>
      <c r="I54" s="36">
        <v>45992</v>
      </c>
      <c r="J54" s="36">
        <v>46357</v>
      </c>
      <c r="K54" s="30">
        <f t="shared" si="27"/>
        <v>63000</v>
      </c>
      <c r="L54" s="95">
        <f t="shared" ref="L54:L117" si="28">SUM(M54:P54)</f>
        <v>63000</v>
      </c>
      <c r="M54" s="30">
        <v>4585.33</v>
      </c>
      <c r="N54" s="30">
        <v>16800</v>
      </c>
      <c r="O54" s="30">
        <v>30666.67</v>
      </c>
      <c r="P54" s="30">
        <v>10948</v>
      </c>
      <c r="Q54" s="52">
        <f t="shared" si="15"/>
        <v>0</v>
      </c>
      <c r="R54" s="30">
        <v>0</v>
      </c>
      <c r="S54" s="30">
        <v>0</v>
      </c>
      <c r="T54" s="20" t="s">
        <v>347</v>
      </c>
      <c r="U54" s="26">
        <v>15</v>
      </c>
      <c r="V54" s="26" t="s">
        <v>59</v>
      </c>
      <c r="W54" s="26" t="s">
        <v>751</v>
      </c>
      <c r="X54" s="26" t="s">
        <v>1003</v>
      </c>
      <c r="Y54" s="28" t="s">
        <v>1004</v>
      </c>
      <c r="Z54" s="106" t="s">
        <v>1232</v>
      </c>
    </row>
    <row r="55" spans="1:26" s="23" customFormat="1" ht="24.95" customHeight="1" x14ac:dyDescent="0.25">
      <c r="A55" s="26" t="s">
        <v>593</v>
      </c>
      <c r="B55" s="26">
        <v>329</v>
      </c>
      <c r="C55" s="18" t="s">
        <v>332</v>
      </c>
      <c r="D55" s="22" t="s">
        <v>405</v>
      </c>
      <c r="E55" s="26" t="s">
        <v>99</v>
      </c>
      <c r="F55" s="28" t="s">
        <v>785</v>
      </c>
      <c r="G55" s="26"/>
      <c r="H55" s="26"/>
      <c r="I55" s="36">
        <v>46013</v>
      </c>
      <c r="J55" s="36">
        <v>46378</v>
      </c>
      <c r="K55" s="30">
        <f t="shared" si="27"/>
        <v>87000</v>
      </c>
      <c r="L55" s="95">
        <f t="shared" si="28"/>
        <v>87000</v>
      </c>
      <c r="M55" s="30">
        <v>29734.080000000002</v>
      </c>
      <c r="N55" s="30">
        <v>0</v>
      </c>
      <c r="O55" s="30">
        <v>44392.2</v>
      </c>
      <c r="P55" s="30">
        <v>12873.72</v>
      </c>
      <c r="Q55" s="52">
        <f t="shared" si="15"/>
        <v>0</v>
      </c>
      <c r="R55" s="30">
        <v>0</v>
      </c>
      <c r="S55" s="30">
        <v>0</v>
      </c>
      <c r="T55" s="20" t="s">
        <v>347</v>
      </c>
      <c r="U55" s="26">
        <v>25</v>
      </c>
      <c r="V55" s="26" t="s">
        <v>59</v>
      </c>
      <c r="W55" s="26" t="s">
        <v>751</v>
      </c>
      <c r="X55" s="26" t="s">
        <v>336</v>
      </c>
      <c r="Y55" s="28" t="s">
        <v>819</v>
      </c>
      <c r="Z55" s="106" t="s">
        <v>1002</v>
      </c>
    </row>
    <row r="56" spans="1:26" s="23" customFormat="1" ht="24.95" customHeight="1" x14ac:dyDescent="0.25">
      <c r="A56" s="26" t="s">
        <v>593</v>
      </c>
      <c r="B56" s="26">
        <v>330</v>
      </c>
      <c r="C56" s="18" t="s">
        <v>332</v>
      </c>
      <c r="D56" s="22" t="s">
        <v>660</v>
      </c>
      <c r="E56" s="26" t="s">
        <v>52</v>
      </c>
      <c r="F56" s="28" t="s">
        <v>785</v>
      </c>
      <c r="G56" s="26"/>
      <c r="H56" s="26"/>
      <c r="I56" s="36">
        <v>45992</v>
      </c>
      <c r="J56" s="36">
        <v>46357</v>
      </c>
      <c r="K56" s="30">
        <f t="shared" si="27"/>
        <v>84000</v>
      </c>
      <c r="L56" s="95">
        <f t="shared" si="28"/>
        <v>84000</v>
      </c>
      <c r="M56" s="30">
        <v>38000</v>
      </c>
      <c r="N56" s="30">
        <v>46000</v>
      </c>
      <c r="O56" s="30">
        <v>0</v>
      </c>
      <c r="P56" s="30">
        <v>0</v>
      </c>
      <c r="Q56" s="52">
        <f t="shared" si="15"/>
        <v>0</v>
      </c>
      <c r="R56" s="30">
        <v>0</v>
      </c>
      <c r="S56" s="30">
        <v>0</v>
      </c>
      <c r="T56" s="20" t="s">
        <v>347</v>
      </c>
      <c r="U56" s="26">
        <v>20</v>
      </c>
      <c r="V56" s="26" t="s">
        <v>59</v>
      </c>
      <c r="W56" s="26" t="s">
        <v>751</v>
      </c>
      <c r="X56" s="26" t="s">
        <v>336</v>
      </c>
      <c r="Y56" s="28" t="s">
        <v>1000</v>
      </c>
      <c r="Z56" s="106" t="s">
        <v>1233</v>
      </c>
    </row>
    <row r="57" spans="1:26" s="66" customFormat="1" ht="24.95" customHeight="1" x14ac:dyDescent="0.25">
      <c r="A57" s="26" t="s">
        <v>593</v>
      </c>
      <c r="B57" s="26">
        <v>331</v>
      </c>
      <c r="C57" s="18" t="s">
        <v>332</v>
      </c>
      <c r="D57" s="22" t="s">
        <v>797</v>
      </c>
      <c r="E57" s="26" t="s">
        <v>197</v>
      </c>
      <c r="F57" s="28" t="s">
        <v>785</v>
      </c>
      <c r="G57" s="63"/>
      <c r="H57" s="63"/>
      <c r="I57" s="64">
        <v>45980</v>
      </c>
      <c r="J57" s="64">
        <v>46345</v>
      </c>
      <c r="K57" s="30">
        <f t="shared" si="27"/>
        <v>192280</v>
      </c>
      <c r="L57" s="95">
        <f t="shared" si="28"/>
        <v>192280</v>
      </c>
      <c r="M57" s="65">
        <v>19053.12</v>
      </c>
      <c r="N57" s="65">
        <v>0</v>
      </c>
      <c r="O57" s="65">
        <v>158946.88</v>
      </c>
      <c r="P57" s="65">
        <v>14280</v>
      </c>
      <c r="Q57" s="52">
        <f t="shared" si="15"/>
        <v>0</v>
      </c>
      <c r="R57" s="65">
        <v>0</v>
      </c>
      <c r="S57" s="65">
        <v>0</v>
      </c>
      <c r="T57" s="20" t="s">
        <v>347</v>
      </c>
      <c r="U57" s="63">
        <v>60</v>
      </c>
      <c r="V57" s="26" t="s">
        <v>59</v>
      </c>
      <c r="W57" s="26" t="s">
        <v>826</v>
      </c>
      <c r="X57" s="63" t="s">
        <v>906</v>
      </c>
      <c r="Y57" s="28" t="s">
        <v>1001</v>
      </c>
      <c r="Z57" s="106" t="s">
        <v>1234</v>
      </c>
    </row>
    <row r="58" spans="1:26" ht="24.95" customHeight="1" x14ac:dyDescent="0.25">
      <c r="A58" s="1" t="s">
        <v>593</v>
      </c>
      <c r="B58" s="18">
        <v>332</v>
      </c>
      <c r="C58" s="1" t="s">
        <v>332</v>
      </c>
      <c r="D58" s="27" t="s">
        <v>372</v>
      </c>
      <c r="E58" s="1" t="s">
        <v>212</v>
      </c>
      <c r="F58" s="28" t="s">
        <v>785</v>
      </c>
      <c r="G58" s="57"/>
      <c r="H58" s="57"/>
      <c r="I58" s="73">
        <v>45985</v>
      </c>
      <c r="J58" s="73">
        <v>46350</v>
      </c>
      <c r="K58" s="30">
        <f t="shared" si="27"/>
        <v>168000</v>
      </c>
      <c r="L58" s="95">
        <f t="shared" si="28"/>
        <v>168000</v>
      </c>
      <c r="M58" s="70">
        <v>116751.6</v>
      </c>
      <c r="N58" s="70">
        <v>3666</v>
      </c>
      <c r="O58" s="70">
        <v>35038.559999999998</v>
      </c>
      <c r="P58" s="70">
        <v>12543.84</v>
      </c>
      <c r="Q58" s="52">
        <f t="shared" si="15"/>
        <v>0</v>
      </c>
      <c r="R58" s="70">
        <v>0</v>
      </c>
      <c r="S58" s="70">
        <v>0</v>
      </c>
      <c r="T58" s="20" t="s">
        <v>347</v>
      </c>
      <c r="U58" s="1">
        <v>40</v>
      </c>
      <c r="V58" s="1" t="s">
        <v>59</v>
      </c>
      <c r="W58" s="1" t="s">
        <v>826</v>
      </c>
      <c r="X58" s="1" t="s">
        <v>336</v>
      </c>
      <c r="Y58" s="28" t="s">
        <v>1007</v>
      </c>
      <c r="Z58" s="106" t="s">
        <v>1235</v>
      </c>
    </row>
    <row r="59" spans="1:26" ht="24.95" customHeight="1" x14ac:dyDescent="0.25">
      <c r="A59" s="1" t="s">
        <v>593</v>
      </c>
      <c r="B59" s="18">
        <v>333</v>
      </c>
      <c r="C59" s="1" t="s">
        <v>332</v>
      </c>
      <c r="D59" s="91" t="s">
        <v>646</v>
      </c>
      <c r="E59" s="1" t="s">
        <v>237</v>
      </c>
      <c r="F59" s="28" t="s">
        <v>785</v>
      </c>
      <c r="G59" s="57"/>
      <c r="H59" s="57"/>
      <c r="I59" s="73">
        <v>46011</v>
      </c>
      <c r="J59" s="73">
        <v>46376</v>
      </c>
      <c r="K59" s="30">
        <f t="shared" si="27"/>
        <v>126000</v>
      </c>
      <c r="L59" s="95">
        <f t="shared" si="28"/>
        <v>126000</v>
      </c>
      <c r="M59" s="70">
        <v>60000</v>
      </c>
      <c r="N59" s="70">
        <v>66000</v>
      </c>
      <c r="O59" s="70">
        <v>0</v>
      </c>
      <c r="P59" s="70">
        <v>0</v>
      </c>
      <c r="Q59" s="52">
        <f t="shared" si="15"/>
        <v>0</v>
      </c>
      <c r="R59" s="70">
        <v>0</v>
      </c>
      <c r="S59" s="70">
        <v>0</v>
      </c>
      <c r="T59" s="20" t="s">
        <v>347</v>
      </c>
      <c r="U59" s="1">
        <v>30</v>
      </c>
      <c r="V59" s="1" t="s">
        <v>59</v>
      </c>
      <c r="W59" s="1" t="s">
        <v>826</v>
      </c>
      <c r="X59" s="1" t="s">
        <v>336</v>
      </c>
      <c r="Y59" s="28" t="s">
        <v>1008</v>
      </c>
      <c r="Z59" s="106" t="s">
        <v>1236</v>
      </c>
    </row>
    <row r="60" spans="1:26" ht="24.95" customHeight="1" x14ac:dyDescent="0.25">
      <c r="A60" s="1" t="s">
        <v>593</v>
      </c>
      <c r="B60" s="18">
        <v>334</v>
      </c>
      <c r="C60" s="1" t="s">
        <v>332</v>
      </c>
      <c r="D60" s="28" t="s">
        <v>457</v>
      </c>
      <c r="E60" s="1" t="s">
        <v>1009</v>
      </c>
      <c r="F60" s="28" t="s">
        <v>785</v>
      </c>
      <c r="G60" s="57"/>
      <c r="H60" s="57"/>
      <c r="I60" s="73">
        <v>45992</v>
      </c>
      <c r="J60" s="73">
        <v>46357</v>
      </c>
      <c r="K60" s="30">
        <f t="shared" si="27"/>
        <v>126000</v>
      </c>
      <c r="L60" s="95">
        <f t="shared" si="28"/>
        <v>126000</v>
      </c>
      <c r="M60" s="70">
        <v>1000</v>
      </c>
      <c r="N60" s="70">
        <v>14060</v>
      </c>
      <c r="O60" s="70">
        <v>85999.92</v>
      </c>
      <c r="P60" s="70">
        <v>24940.080000000002</v>
      </c>
      <c r="Q60" s="52">
        <f t="shared" ref="Q60:Q123" si="29">R60+S60</f>
        <v>0</v>
      </c>
      <c r="R60" s="70">
        <v>0</v>
      </c>
      <c r="S60" s="70">
        <v>0</v>
      </c>
      <c r="T60" s="20" t="s">
        <v>347</v>
      </c>
      <c r="U60" s="1">
        <v>30</v>
      </c>
      <c r="V60" s="1" t="s">
        <v>59</v>
      </c>
      <c r="W60" s="1" t="s">
        <v>826</v>
      </c>
      <c r="X60" s="1" t="s">
        <v>336</v>
      </c>
      <c r="Y60" s="28" t="s">
        <v>1010</v>
      </c>
      <c r="Z60" s="106" t="s">
        <v>1237</v>
      </c>
    </row>
    <row r="61" spans="1:26" ht="24.95" customHeight="1" x14ac:dyDescent="0.25">
      <c r="A61" s="1" t="s">
        <v>593</v>
      </c>
      <c r="B61" s="18">
        <v>335</v>
      </c>
      <c r="C61" s="1" t="s">
        <v>332</v>
      </c>
      <c r="D61" s="28" t="s">
        <v>398</v>
      </c>
      <c r="E61" s="1" t="s">
        <v>76</v>
      </c>
      <c r="F61" s="28" t="s">
        <v>785</v>
      </c>
      <c r="G61" s="57"/>
      <c r="H61" s="57"/>
      <c r="I61" s="73">
        <v>45992</v>
      </c>
      <c r="J61" s="73">
        <v>46357</v>
      </c>
      <c r="K61" s="30">
        <f t="shared" si="27"/>
        <v>84000</v>
      </c>
      <c r="L61" s="95">
        <f t="shared" si="28"/>
        <v>84000</v>
      </c>
      <c r="M61" s="70">
        <v>15315.24</v>
      </c>
      <c r="N61" s="70">
        <v>0</v>
      </c>
      <c r="O61" s="70">
        <v>51066.720000000001</v>
      </c>
      <c r="P61" s="70">
        <v>17618.04</v>
      </c>
      <c r="Q61" s="52">
        <f t="shared" si="29"/>
        <v>0</v>
      </c>
      <c r="R61" s="70">
        <v>0</v>
      </c>
      <c r="S61" s="70">
        <v>0</v>
      </c>
      <c r="T61" s="20" t="s">
        <v>347</v>
      </c>
      <c r="U61" s="1">
        <v>20</v>
      </c>
      <c r="V61" s="1" t="s">
        <v>59</v>
      </c>
      <c r="W61" s="1" t="s">
        <v>826</v>
      </c>
      <c r="X61" s="1" t="s">
        <v>327</v>
      </c>
      <c r="Y61" s="28" t="s">
        <v>1011</v>
      </c>
      <c r="Z61" s="106" t="s">
        <v>1238</v>
      </c>
    </row>
    <row r="62" spans="1:26" ht="24.95" customHeight="1" x14ac:dyDescent="0.25">
      <c r="A62" s="1" t="s">
        <v>596</v>
      </c>
      <c r="B62" s="18">
        <v>336</v>
      </c>
      <c r="C62" s="1" t="s">
        <v>332</v>
      </c>
      <c r="D62" s="80" t="s">
        <v>711</v>
      </c>
      <c r="E62" s="1" t="s">
        <v>90</v>
      </c>
      <c r="F62" s="75" t="s">
        <v>720</v>
      </c>
      <c r="G62" s="57"/>
      <c r="H62" s="57"/>
      <c r="I62" s="73">
        <v>45989</v>
      </c>
      <c r="J62" s="73">
        <v>46354</v>
      </c>
      <c r="K62" s="30">
        <f t="shared" si="27"/>
        <v>200000</v>
      </c>
      <c r="L62" s="95">
        <f t="shared" si="28"/>
        <v>200000</v>
      </c>
      <c r="M62" s="70">
        <v>129693.09</v>
      </c>
      <c r="N62" s="70">
        <v>10000</v>
      </c>
      <c r="O62" s="70">
        <v>55839.73</v>
      </c>
      <c r="P62" s="70">
        <v>4467.18</v>
      </c>
      <c r="Q62" s="52">
        <f t="shared" si="29"/>
        <v>0</v>
      </c>
      <c r="R62" s="70">
        <v>0</v>
      </c>
      <c r="S62" s="70">
        <v>0</v>
      </c>
      <c r="T62" s="20" t="s">
        <v>347</v>
      </c>
      <c r="U62" s="1">
        <v>80</v>
      </c>
      <c r="V62" s="1" t="s">
        <v>59</v>
      </c>
      <c r="W62" s="1" t="s">
        <v>826</v>
      </c>
      <c r="X62" s="1" t="s">
        <v>336</v>
      </c>
      <c r="Y62" s="28" t="s">
        <v>1019</v>
      </c>
      <c r="Z62" s="106" t="s">
        <v>1239</v>
      </c>
    </row>
    <row r="63" spans="1:26" ht="24.95" customHeight="1" x14ac:dyDescent="0.25">
      <c r="A63" s="1" t="s">
        <v>596</v>
      </c>
      <c r="B63" s="18">
        <v>337</v>
      </c>
      <c r="C63" s="1" t="s">
        <v>332</v>
      </c>
      <c r="D63" s="22" t="s">
        <v>375</v>
      </c>
      <c r="E63" s="1" t="s">
        <v>262</v>
      </c>
      <c r="F63" s="75" t="s">
        <v>720</v>
      </c>
      <c r="G63" s="57"/>
      <c r="H63" s="57"/>
      <c r="I63" s="73">
        <v>45989</v>
      </c>
      <c r="J63" s="73">
        <v>46354</v>
      </c>
      <c r="K63" s="30">
        <f t="shared" si="27"/>
        <v>50000</v>
      </c>
      <c r="L63" s="95">
        <f t="shared" si="28"/>
        <v>50000</v>
      </c>
      <c r="M63" s="70">
        <v>14000</v>
      </c>
      <c r="N63" s="70">
        <v>0</v>
      </c>
      <c r="O63" s="70">
        <v>36000</v>
      </c>
      <c r="P63" s="70">
        <v>0</v>
      </c>
      <c r="Q63" s="52">
        <f t="shared" si="29"/>
        <v>0</v>
      </c>
      <c r="R63" s="70">
        <v>0</v>
      </c>
      <c r="S63" s="70">
        <v>0</v>
      </c>
      <c r="T63" s="20" t="s">
        <v>347</v>
      </c>
      <c r="U63" s="1">
        <v>15</v>
      </c>
      <c r="V63" s="1" t="s">
        <v>37</v>
      </c>
      <c r="W63" s="1" t="s">
        <v>826</v>
      </c>
      <c r="X63" s="1" t="s">
        <v>1003</v>
      </c>
      <c r="Y63" s="28" t="s">
        <v>1012</v>
      </c>
      <c r="Z63" s="106" t="s">
        <v>1013</v>
      </c>
    </row>
    <row r="64" spans="1:26" ht="24.95" customHeight="1" x14ac:dyDescent="0.25">
      <c r="A64" s="1" t="s">
        <v>593</v>
      </c>
      <c r="B64" s="18">
        <v>338</v>
      </c>
      <c r="C64" s="1" t="s">
        <v>332</v>
      </c>
      <c r="D64" s="28" t="s">
        <v>334</v>
      </c>
      <c r="E64" s="1" t="s">
        <v>72</v>
      </c>
      <c r="F64" s="75" t="s">
        <v>1078</v>
      </c>
      <c r="G64" s="57"/>
      <c r="H64" s="57"/>
      <c r="I64" s="73">
        <v>45992</v>
      </c>
      <c r="J64" s="73">
        <v>46357</v>
      </c>
      <c r="K64" s="30">
        <f t="shared" si="27"/>
        <v>63000</v>
      </c>
      <c r="L64" s="95">
        <f t="shared" si="28"/>
        <v>63000</v>
      </c>
      <c r="M64" s="70">
        <v>7620.24</v>
      </c>
      <c r="N64" s="70">
        <v>0</v>
      </c>
      <c r="O64" s="70">
        <v>50807.16</v>
      </c>
      <c r="P64" s="70">
        <v>4572.6000000000004</v>
      </c>
      <c r="Q64" s="52">
        <f t="shared" si="29"/>
        <v>0</v>
      </c>
      <c r="R64" s="70">
        <v>0</v>
      </c>
      <c r="S64" s="70">
        <v>0</v>
      </c>
      <c r="T64" s="20" t="s">
        <v>347</v>
      </c>
      <c r="U64" s="1">
        <v>15</v>
      </c>
      <c r="V64" s="1" t="s">
        <v>59</v>
      </c>
      <c r="W64" s="1" t="s">
        <v>826</v>
      </c>
      <c r="X64" s="1" t="s">
        <v>336</v>
      </c>
      <c r="Y64" s="28" t="s">
        <v>1014</v>
      </c>
      <c r="Z64" s="106" t="s">
        <v>1240</v>
      </c>
    </row>
    <row r="65" spans="1:26" ht="24.95" customHeight="1" x14ac:dyDescent="0.25">
      <c r="A65" s="1" t="s">
        <v>596</v>
      </c>
      <c r="B65" s="18">
        <v>339</v>
      </c>
      <c r="C65" s="1" t="s">
        <v>332</v>
      </c>
      <c r="D65" s="28" t="s">
        <v>796</v>
      </c>
      <c r="E65" s="1" t="s">
        <v>1015</v>
      </c>
      <c r="F65" s="75" t="s">
        <v>720</v>
      </c>
      <c r="G65" s="57"/>
      <c r="H65" s="57"/>
      <c r="I65" s="73">
        <v>45989</v>
      </c>
      <c r="J65" s="73">
        <v>46354</v>
      </c>
      <c r="K65" s="30">
        <f t="shared" si="27"/>
        <v>100000</v>
      </c>
      <c r="L65" s="95">
        <f t="shared" si="28"/>
        <v>100000</v>
      </c>
      <c r="M65" s="70">
        <v>36343.96</v>
      </c>
      <c r="N65" s="70">
        <v>0</v>
      </c>
      <c r="O65" s="70">
        <v>58940.76</v>
      </c>
      <c r="P65" s="70">
        <v>4715.28</v>
      </c>
      <c r="Q65" s="52">
        <f t="shared" si="29"/>
        <v>0</v>
      </c>
      <c r="R65" s="70">
        <v>0</v>
      </c>
      <c r="S65" s="70">
        <v>0</v>
      </c>
      <c r="T65" s="1" t="s">
        <v>1066</v>
      </c>
      <c r="U65" s="1">
        <v>50</v>
      </c>
      <c r="V65" s="1" t="s">
        <v>714</v>
      </c>
      <c r="W65" s="1" t="s">
        <v>789</v>
      </c>
      <c r="X65" s="1" t="s">
        <v>1016</v>
      </c>
      <c r="Y65" s="28" t="s">
        <v>1018</v>
      </c>
      <c r="Z65" s="106" t="s">
        <v>1241</v>
      </c>
    </row>
    <row r="66" spans="1:26" ht="24.95" customHeight="1" x14ac:dyDescent="0.25">
      <c r="A66" s="1" t="s">
        <v>593</v>
      </c>
      <c r="B66" s="18">
        <v>340</v>
      </c>
      <c r="C66" s="1" t="s">
        <v>332</v>
      </c>
      <c r="D66" s="27" t="s">
        <v>677</v>
      </c>
      <c r="E66" s="1" t="s">
        <v>211</v>
      </c>
      <c r="F66" s="28" t="s">
        <v>1078</v>
      </c>
      <c r="G66" s="57"/>
      <c r="H66" s="57"/>
      <c r="I66" s="73">
        <v>45985</v>
      </c>
      <c r="J66" s="73">
        <v>46350</v>
      </c>
      <c r="K66" s="30">
        <f t="shared" si="27"/>
        <v>126000</v>
      </c>
      <c r="L66" s="95">
        <f t="shared" si="28"/>
        <v>126000</v>
      </c>
      <c r="M66" s="70">
        <v>73498.559999999998</v>
      </c>
      <c r="N66" s="70">
        <v>0</v>
      </c>
      <c r="O66" s="70">
        <v>52501.440000000002</v>
      </c>
      <c r="P66" s="70">
        <v>0</v>
      </c>
      <c r="Q66" s="52">
        <f t="shared" si="29"/>
        <v>0</v>
      </c>
      <c r="R66" s="70">
        <v>0</v>
      </c>
      <c r="S66" s="70">
        <v>0</v>
      </c>
      <c r="T66" s="20" t="s">
        <v>347</v>
      </c>
      <c r="U66" s="1">
        <v>30</v>
      </c>
      <c r="V66" s="1" t="s">
        <v>59</v>
      </c>
      <c r="W66" s="1" t="s">
        <v>826</v>
      </c>
      <c r="X66" s="1" t="s">
        <v>336</v>
      </c>
      <c r="Y66" s="28" t="s">
        <v>1017</v>
      </c>
      <c r="Z66" s="106" t="s">
        <v>1242</v>
      </c>
    </row>
    <row r="67" spans="1:26" ht="24.95" customHeight="1" x14ac:dyDescent="0.25">
      <c r="A67" s="1" t="s">
        <v>593</v>
      </c>
      <c r="B67" s="18">
        <v>341</v>
      </c>
      <c r="C67" s="1" t="s">
        <v>332</v>
      </c>
      <c r="D67" s="27" t="s">
        <v>677</v>
      </c>
      <c r="E67" s="1" t="s">
        <v>211</v>
      </c>
      <c r="F67" s="28" t="s">
        <v>785</v>
      </c>
      <c r="G67" s="57"/>
      <c r="H67" s="57"/>
      <c r="I67" s="73">
        <v>45985</v>
      </c>
      <c r="J67" s="73">
        <v>46350</v>
      </c>
      <c r="K67" s="30">
        <f t="shared" si="27"/>
        <v>105000</v>
      </c>
      <c r="L67" s="95">
        <f t="shared" si="28"/>
        <v>105000</v>
      </c>
      <c r="M67" s="70">
        <v>78749.279999999999</v>
      </c>
      <c r="N67" s="70">
        <v>0</v>
      </c>
      <c r="O67" s="70">
        <v>26250.720000000001</v>
      </c>
      <c r="P67" s="70">
        <v>0</v>
      </c>
      <c r="Q67" s="52">
        <f t="shared" si="29"/>
        <v>0</v>
      </c>
      <c r="R67" s="70">
        <v>0</v>
      </c>
      <c r="S67" s="70">
        <v>0</v>
      </c>
      <c r="T67" s="20" t="s">
        <v>347</v>
      </c>
      <c r="U67" s="1">
        <v>25</v>
      </c>
      <c r="V67" s="1" t="s">
        <v>59</v>
      </c>
      <c r="W67" s="1" t="s">
        <v>826</v>
      </c>
      <c r="X67" s="1" t="s">
        <v>336</v>
      </c>
      <c r="Y67" s="28" t="s">
        <v>1020</v>
      </c>
      <c r="Z67" s="106" t="s">
        <v>1243</v>
      </c>
    </row>
    <row r="68" spans="1:26" ht="24.95" customHeight="1" x14ac:dyDescent="0.25">
      <c r="A68" s="1" t="s">
        <v>596</v>
      </c>
      <c r="B68" s="18">
        <v>342</v>
      </c>
      <c r="C68" s="1" t="s">
        <v>332</v>
      </c>
      <c r="D68" s="27" t="s">
        <v>677</v>
      </c>
      <c r="E68" s="1" t="s">
        <v>211</v>
      </c>
      <c r="F68" s="75" t="s">
        <v>1058</v>
      </c>
      <c r="G68" s="57"/>
      <c r="H68" s="57"/>
      <c r="I68" s="73">
        <v>38689</v>
      </c>
      <c r="J68" s="73">
        <v>46359</v>
      </c>
      <c r="K68" s="30">
        <f t="shared" si="27"/>
        <v>200000</v>
      </c>
      <c r="L68" s="95">
        <f t="shared" si="28"/>
        <v>200000</v>
      </c>
      <c r="M68" s="70">
        <v>95266.67</v>
      </c>
      <c r="N68" s="70">
        <v>0</v>
      </c>
      <c r="O68" s="70">
        <v>104733.33</v>
      </c>
      <c r="P68" s="70">
        <v>0</v>
      </c>
      <c r="Q68" s="52">
        <f t="shared" si="29"/>
        <v>0</v>
      </c>
      <c r="R68" s="70">
        <v>0</v>
      </c>
      <c r="S68" s="70">
        <v>0</v>
      </c>
      <c r="T68" s="20" t="s">
        <v>347</v>
      </c>
      <c r="U68" s="1">
        <v>60</v>
      </c>
      <c r="V68" s="1" t="s">
        <v>59</v>
      </c>
      <c r="W68" s="1" t="s">
        <v>715</v>
      </c>
      <c r="X68" s="1" t="s">
        <v>336</v>
      </c>
      <c r="Y68" s="28" t="s">
        <v>1021</v>
      </c>
      <c r="Z68" s="106" t="s">
        <v>1244</v>
      </c>
    </row>
    <row r="69" spans="1:26" ht="24.95" customHeight="1" x14ac:dyDescent="0.25">
      <c r="A69" s="1" t="s">
        <v>593</v>
      </c>
      <c r="B69" s="18">
        <v>343</v>
      </c>
      <c r="C69" s="1" t="s">
        <v>332</v>
      </c>
      <c r="D69" s="28" t="s">
        <v>363</v>
      </c>
      <c r="E69" s="1" t="s">
        <v>96</v>
      </c>
      <c r="F69" s="28" t="s">
        <v>785</v>
      </c>
      <c r="G69" s="57"/>
      <c r="H69" s="57"/>
      <c r="I69" s="73">
        <v>45992</v>
      </c>
      <c r="J69" s="73">
        <v>46357</v>
      </c>
      <c r="K69" s="30">
        <f t="shared" si="27"/>
        <v>126000</v>
      </c>
      <c r="L69" s="95">
        <f t="shared" si="28"/>
        <v>126000</v>
      </c>
      <c r="M69" s="70">
        <v>25191.73</v>
      </c>
      <c r="N69" s="70">
        <v>32500</v>
      </c>
      <c r="O69" s="70">
        <v>63248.4</v>
      </c>
      <c r="P69" s="70">
        <v>5059.87</v>
      </c>
      <c r="Q69" s="52">
        <f t="shared" si="29"/>
        <v>0</v>
      </c>
      <c r="R69" s="70">
        <v>0</v>
      </c>
      <c r="S69" s="70">
        <v>0</v>
      </c>
      <c r="T69" s="20" t="s">
        <v>347</v>
      </c>
      <c r="U69" s="1">
        <v>30</v>
      </c>
      <c r="V69" s="1" t="s">
        <v>59</v>
      </c>
      <c r="W69" s="1" t="s">
        <v>826</v>
      </c>
      <c r="X69" s="1" t="s">
        <v>336</v>
      </c>
      <c r="Y69" s="28" t="s">
        <v>1022</v>
      </c>
      <c r="Z69" s="106" t="s">
        <v>1245</v>
      </c>
    </row>
    <row r="70" spans="1:26" ht="24.95" customHeight="1" x14ac:dyDescent="0.25">
      <c r="A70" s="1" t="s">
        <v>593</v>
      </c>
      <c r="B70" s="18">
        <v>344</v>
      </c>
      <c r="C70" s="1" t="s">
        <v>332</v>
      </c>
      <c r="D70" s="28" t="s">
        <v>340</v>
      </c>
      <c r="E70" s="1" t="s">
        <v>1023</v>
      </c>
      <c r="F70" s="28" t="s">
        <v>1078</v>
      </c>
      <c r="G70" s="57"/>
      <c r="H70" s="57"/>
      <c r="I70" s="73">
        <v>45992</v>
      </c>
      <c r="J70" s="73">
        <v>46357</v>
      </c>
      <c r="K70" s="30">
        <f t="shared" ref="K70:K101" si="30">L70+Q70</f>
        <v>84000</v>
      </c>
      <c r="L70" s="95">
        <f t="shared" si="28"/>
        <v>84000</v>
      </c>
      <c r="M70" s="70">
        <v>26666.68</v>
      </c>
      <c r="N70" s="70">
        <v>20000</v>
      </c>
      <c r="O70" s="70">
        <v>37333.32</v>
      </c>
      <c r="P70" s="70">
        <v>0</v>
      </c>
      <c r="Q70" s="52">
        <f t="shared" si="29"/>
        <v>0</v>
      </c>
      <c r="R70" s="70">
        <v>0</v>
      </c>
      <c r="S70" s="70">
        <v>0</v>
      </c>
      <c r="T70" s="20" t="s">
        <v>347</v>
      </c>
      <c r="U70" s="1">
        <v>20</v>
      </c>
      <c r="V70" s="1" t="s">
        <v>59</v>
      </c>
      <c r="W70" s="1" t="s">
        <v>1025</v>
      </c>
      <c r="X70" s="1" t="s">
        <v>336</v>
      </c>
      <c r="Y70" s="28" t="s">
        <v>1024</v>
      </c>
      <c r="Z70" s="106" t="s">
        <v>1246</v>
      </c>
    </row>
    <row r="71" spans="1:26" ht="24.95" customHeight="1" x14ac:dyDescent="0.25">
      <c r="A71" s="1" t="s">
        <v>593</v>
      </c>
      <c r="B71" s="18">
        <v>345</v>
      </c>
      <c r="C71" s="1" t="s">
        <v>332</v>
      </c>
      <c r="D71" s="27" t="s">
        <v>396</v>
      </c>
      <c r="E71" s="1" t="s">
        <v>1026</v>
      </c>
      <c r="F71" s="28" t="s">
        <v>1078</v>
      </c>
      <c r="G71" s="57"/>
      <c r="H71" s="57"/>
      <c r="I71" s="73">
        <v>45992</v>
      </c>
      <c r="J71" s="73">
        <v>46357</v>
      </c>
      <c r="K71" s="30">
        <f t="shared" si="30"/>
        <v>168000</v>
      </c>
      <c r="L71" s="95">
        <f t="shared" si="28"/>
        <v>168000</v>
      </c>
      <c r="M71" s="70">
        <v>17752.080000000002</v>
      </c>
      <c r="N71" s="70">
        <v>0</v>
      </c>
      <c r="O71" s="70">
        <v>150247.92000000001</v>
      </c>
      <c r="P71" s="70">
        <v>0</v>
      </c>
      <c r="Q71" s="52">
        <f t="shared" si="29"/>
        <v>0</v>
      </c>
      <c r="R71" s="70">
        <v>0</v>
      </c>
      <c r="S71" s="70">
        <v>0</v>
      </c>
      <c r="T71" s="20" t="s">
        <v>347</v>
      </c>
      <c r="U71" s="1">
        <v>40</v>
      </c>
      <c r="V71" s="1" t="s">
        <v>59</v>
      </c>
      <c r="W71" s="1" t="s">
        <v>751</v>
      </c>
      <c r="X71" s="1" t="s">
        <v>336</v>
      </c>
      <c r="Y71" s="28" t="s">
        <v>1027</v>
      </c>
      <c r="Z71" s="106" t="s">
        <v>1247</v>
      </c>
    </row>
    <row r="72" spans="1:26" ht="24.95" customHeight="1" x14ac:dyDescent="0.25">
      <c r="A72" s="1" t="s">
        <v>593</v>
      </c>
      <c r="B72" s="18">
        <v>346</v>
      </c>
      <c r="C72" s="1" t="s">
        <v>332</v>
      </c>
      <c r="D72" s="28" t="s">
        <v>782</v>
      </c>
      <c r="E72" s="1" t="s">
        <v>245</v>
      </c>
      <c r="F72" s="28" t="s">
        <v>1078</v>
      </c>
      <c r="G72" s="57"/>
      <c r="H72" s="57"/>
      <c r="I72" s="73">
        <v>45992</v>
      </c>
      <c r="J72" s="73">
        <v>46357</v>
      </c>
      <c r="K72" s="30">
        <f t="shared" si="30"/>
        <v>63000</v>
      </c>
      <c r="L72" s="95">
        <f t="shared" si="28"/>
        <v>63000</v>
      </c>
      <c r="M72" s="70">
        <v>3150</v>
      </c>
      <c r="N72" s="70">
        <v>3150</v>
      </c>
      <c r="O72" s="70">
        <v>43953.48</v>
      </c>
      <c r="P72" s="70">
        <v>12746.52</v>
      </c>
      <c r="Q72" s="52">
        <f t="shared" si="29"/>
        <v>0</v>
      </c>
      <c r="R72" s="70">
        <v>0</v>
      </c>
      <c r="S72" s="70">
        <v>0</v>
      </c>
      <c r="T72" s="20" t="s">
        <v>347</v>
      </c>
      <c r="U72" s="1">
        <v>15</v>
      </c>
      <c r="V72" s="1" t="s">
        <v>59</v>
      </c>
      <c r="W72" s="1" t="s">
        <v>826</v>
      </c>
      <c r="X72" s="1" t="s">
        <v>336</v>
      </c>
      <c r="Y72" s="28" t="s">
        <v>1028</v>
      </c>
      <c r="Z72" s="106" t="s">
        <v>1248</v>
      </c>
    </row>
    <row r="73" spans="1:26" ht="24.95" customHeight="1" x14ac:dyDescent="0.25">
      <c r="A73" s="1" t="s">
        <v>593</v>
      </c>
      <c r="B73" s="18">
        <v>347</v>
      </c>
      <c r="C73" s="1" t="s">
        <v>332</v>
      </c>
      <c r="D73" s="86" t="s">
        <v>802</v>
      </c>
      <c r="E73" s="1" t="s">
        <v>778</v>
      </c>
      <c r="F73" s="28" t="s">
        <v>1078</v>
      </c>
      <c r="G73" s="57"/>
      <c r="H73" s="57"/>
      <c r="I73" s="73">
        <v>45992</v>
      </c>
      <c r="J73" s="73">
        <v>46357</v>
      </c>
      <c r="K73" s="30">
        <f t="shared" si="30"/>
        <v>168000</v>
      </c>
      <c r="L73" s="95">
        <f t="shared" si="28"/>
        <v>168000</v>
      </c>
      <c r="M73" s="70">
        <v>33728.639999999999</v>
      </c>
      <c r="N73" s="70">
        <v>0</v>
      </c>
      <c r="O73" s="70">
        <v>134271.35999999999</v>
      </c>
      <c r="P73" s="70">
        <v>0</v>
      </c>
      <c r="Q73" s="52">
        <f t="shared" si="29"/>
        <v>0</v>
      </c>
      <c r="R73" s="70">
        <v>0</v>
      </c>
      <c r="S73" s="70">
        <v>0</v>
      </c>
      <c r="T73" s="20" t="s">
        <v>347</v>
      </c>
      <c r="U73" s="1">
        <v>40</v>
      </c>
      <c r="V73" s="1" t="s">
        <v>59</v>
      </c>
      <c r="W73" s="1" t="s">
        <v>826</v>
      </c>
      <c r="X73" s="1" t="s">
        <v>329</v>
      </c>
      <c r="Y73" s="28" t="s">
        <v>1029</v>
      </c>
      <c r="Z73" s="106" t="s">
        <v>1249</v>
      </c>
    </row>
    <row r="74" spans="1:26" ht="24.95" customHeight="1" x14ac:dyDescent="0.25">
      <c r="A74" s="1" t="s">
        <v>593</v>
      </c>
      <c r="B74" s="18">
        <v>348</v>
      </c>
      <c r="C74" s="1" t="s">
        <v>332</v>
      </c>
      <c r="D74" s="28" t="s">
        <v>388</v>
      </c>
      <c r="E74" s="1" t="s">
        <v>290</v>
      </c>
      <c r="F74" s="28" t="s">
        <v>1079</v>
      </c>
      <c r="G74" s="57"/>
      <c r="H74" s="57"/>
      <c r="I74" s="73">
        <v>45992</v>
      </c>
      <c r="J74" s="73">
        <v>46357</v>
      </c>
      <c r="K74" s="30">
        <f t="shared" si="30"/>
        <v>105000</v>
      </c>
      <c r="L74" s="95">
        <f t="shared" si="28"/>
        <v>105000</v>
      </c>
      <c r="M74" s="70">
        <v>6971.52</v>
      </c>
      <c r="N74" s="70">
        <v>32736</v>
      </c>
      <c r="O74" s="70">
        <v>60456</v>
      </c>
      <c r="P74" s="70">
        <v>4836.4799999999996</v>
      </c>
      <c r="Q74" s="52">
        <f t="shared" si="29"/>
        <v>0</v>
      </c>
      <c r="R74" s="70">
        <v>0</v>
      </c>
      <c r="S74" s="70">
        <v>0</v>
      </c>
      <c r="T74" s="20" t="s">
        <v>347</v>
      </c>
      <c r="U74" s="1">
        <v>25</v>
      </c>
      <c r="V74" s="1" t="s">
        <v>59</v>
      </c>
      <c r="W74" s="1" t="s">
        <v>826</v>
      </c>
      <c r="X74" s="1" t="s">
        <v>329</v>
      </c>
      <c r="Y74" s="28" t="s">
        <v>1030</v>
      </c>
      <c r="Z74" s="106" t="s">
        <v>1250</v>
      </c>
    </row>
    <row r="75" spans="1:26" ht="24.95" customHeight="1" x14ac:dyDescent="0.25">
      <c r="A75" s="1" t="s">
        <v>596</v>
      </c>
      <c r="B75" s="18">
        <v>349</v>
      </c>
      <c r="C75" s="1" t="s">
        <v>332</v>
      </c>
      <c r="D75" s="28" t="s">
        <v>340</v>
      </c>
      <c r="E75" s="1" t="s">
        <v>1023</v>
      </c>
      <c r="F75" s="75" t="s">
        <v>1058</v>
      </c>
      <c r="G75" s="57"/>
      <c r="H75" s="57"/>
      <c r="I75" s="73">
        <v>45993</v>
      </c>
      <c r="J75" s="73">
        <v>46540</v>
      </c>
      <c r="K75" s="30">
        <f t="shared" si="30"/>
        <v>150000.00000000003</v>
      </c>
      <c r="L75" s="95">
        <f t="shared" si="28"/>
        <v>150000.00000000003</v>
      </c>
      <c r="M75" s="70">
        <v>21120</v>
      </c>
      <c r="N75" s="70">
        <v>14400</v>
      </c>
      <c r="O75" s="70">
        <v>106000.02</v>
      </c>
      <c r="P75" s="70">
        <v>8479.98</v>
      </c>
      <c r="Q75" s="52">
        <f t="shared" si="29"/>
        <v>0</v>
      </c>
      <c r="R75" s="70">
        <v>0</v>
      </c>
      <c r="S75" s="70">
        <v>0</v>
      </c>
      <c r="T75" s="20" t="s">
        <v>347</v>
      </c>
      <c r="U75" s="1">
        <v>46</v>
      </c>
      <c r="V75" s="1" t="s">
        <v>59</v>
      </c>
      <c r="W75" s="1" t="s">
        <v>1025</v>
      </c>
      <c r="X75" s="1" t="s">
        <v>336</v>
      </c>
      <c r="Y75" s="28" t="s">
        <v>1031</v>
      </c>
      <c r="Z75" s="106" t="s">
        <v>1251</v>
      </c>
    </row>
    <row r="76" spans="1:26" ht="24.95" customHeight="1" x14ac:dyDescent="0.25">
      <c r="A76" s="1" t="s">
        <v>593</v>
      </c>
      <c r="B76" s="18">
        <v>350</v>
      </c>
      <c r="C76" s="1" t="s">
        <v>332</v>
      </c>
      <c r="D76" s="28" t="s">
        <v>404</v>
      </c>
      <c r="E76" s="1" t="s">
        <v>94</v>
      </c>
      <c r="F76" s="28" t="s">
        <v>1077</v>
      </c>
      <c r="G76" s="57"/>
      <c r="H76" s="57"/>
      <c r="I76" s="73">
        <v>45992</v>
      </c>
      <c r="J76" s="73">
        <v>46357</v>
      </c>
      <c r="K76" s="30">
        <f t="shared" si="30"/>
        <v>168000</v>
      </c>
      <c r="L76" s="95">
        <f t="shared" si="28"/>
        <v>168000</v>
      </c>
      <c r="M76" s="70">
        <v>26001.94</v>
      </c>
      <c r="N76" s="70">
        <v>13118.18</v>
      </c>
      <c r="O76" s="70">
        <v>119333.28</v>
      </c>
      <c r="P76" s="70">
        <v>9546.6</v>
      </c>
      <c r="Q76" s="52">
        <f t="shared" si="29"/>
        <v>0</v>
      </c>
      <c r="R76" s="70">
        <v>0</v>
      </c>
      <c r="S76" s="70">
        <v>0</v>
      </c>
      <c r="T76" s="20" t="s">
        <v>347</v>
      </c>
      <c r="U76" s="1">
        <v>40</v>
      </c>
      <c r="V76" s="1" t="s">
        <v>59</v>
      </c>
      <c r="W76" s="1" t="s">
        <v>751</v>
      </c>
      <c r="X76" s="1" t="s">
        <v>336</v>
      </c>
      <c r="Y76" s="28" t="s">
        <v>1032</v>
      </c>
      <c r="Z76" s="106" t="s">
        <v>1252</v>
      </c>
    </row>
    <row r="77" spans="1:26" ht="24.95" customHeight="1" x14ac:dyDescent="0.25">
      <c r="A77" s="1" t="s">
        <v>593</v>
      </c>
      <c r="B77" s="18">
        <v>351</v>
      </c>
      <c r="C77" s="1" t="s">
        <v>332</v>
      </c>
      <c r="D77" s="78" t="s">
        <v>681</v>
      </c>
      <c r="E77" s="1" t="s">
        <v>1033</v>
      </c>
      <c r="F77" s="28" t="s">
        <v>1078</v>
      </c>
      <c r="G77" s="57"/>
      <c r="H77" s="57"/>
      <c r="I77" s="73">
        <v>45992</v>
      </c>
      <c r="J77" s="73">
        <v>46357</v>
      </c>
      <c r="K77" s="30">
        <f t="shared" si="30"/>
        <v>420000</v>
      </c>
      <c r="L77" s="95">
        <f t="shared" si="28"/>
        <v>420000</v>
      </c>
      <c r="M77" s="70">
        <v>19062.8</v>
      </c>
      <c r="N77" s="70">
        <v>40000</v>
      </c>
      <c r="O77" s="70">
        <v>334201.08</v>
      </c>
      <c r="P77" s="70">
        <v>26736.12</v>
      </c>
      <c r="Q77" s="52">
        <f t="shared" si="29"/>
        <v>0</v>
      </c>
      <c r="R77" s="70">
        <v>0</v>
      </c>
      <c r="S77" s="70">
        <v>0</v>
      </c>
      <c r="T77" s="20" t="s">
        <v>347</v>
      </c>
      <c r="U77" s="1">
        <v>100</v>
      </c>
      <c r="V77" s="1" t="s">
        <v>59</v>
      </c>
      <c r="W77" s="1" t="s">
        <v>826</v>
      </c>
      <c r="X77" s="1" t="s">
        <v>327</v>
      </c>
      <c r="Y77" s="28" t="s">
        <v>1034</v>
      </c>
      <c r="Z77" s="106" t="s">
        <v>1253</v>
      </c>
    </row>
    <row r="78" spans="1:26" ht="24.95" customHeight="1" x14ac:dyDescent="0.25">
      <c r="A78" s="1" t="s">
        <v>593</v>
      </c>
      <c r="B78" s="18">
        <v>352</v>
      </c>
      <c r="C78" s="1" t="s">
        <v>332</v>
      </c>
      <c r="D78" s="28" t="s">
        <v>361</v>
      </c>
      <c r="E78" s="1" t="s">
        <v>1035</v>
      </c>
      <c r="F78" s="28" t="s">
        <v>1077</v>
      </c>
      <c r="G78" s="57"/>
      <c r="H78" s="57"/>
      <c r="I78" s="73">
        <v>45992</v>
      </c>
      <c r="J78" s="73">
        <v>46357</v>
      </c>
      <c r="K78" s="30">
        <f t="shared" si="30"/>
        <v>189000</v>
      </c>
      <c r="L78" s="95">
        <f t="shared" si="28"/>
        <v>189000</v>
      </c>
      <c r="M78" s="70">
        <v>58892.76</v>
      </c>
      <c r="N78" s="70">
        <v>0</v>
      </c>
      <c r="O78" s="70">
        <v>100858.32</v>
      </c>
      <c r="P78" s="70">
        <v>29248.92</v>
      </c>
      <c r="Q78" s="52">
        <f t="shared" si="29"/>
        <v>0</v>
      </c>
      <c r="R78" s="70">
        <v>0</v>
      </c>
      <c r="S78" s="70">
        <v>0</v>
      </c>
      <c r="T78" s="20" t="s">
        <v>347</v>
      </c>
      <c r="U78" s="1">
        <v>45</v>
      </c>
      <c r="V78" s="1" t="s">
        <v>59</v>
      </c>
      <c r="W78" s="1" t="s">
        <v>826</v>
      </c>
      <c r="X78" s="1" t="s">
        <v>336</v>
      </c>
      <c r="Y78" s="28" t="s">
        <v>1036</v>
      </c>
      <c r="Z78" s="106" t="s">
        <v>1254</v>
      </c>
    </row>
    <row r="79" spans="1:26" ht="24.95" customHeight="1" x14ac:dyDescent="0.25">
      <c r="A79" s="1" t="s">
        <v>596</v>
      </c>
      <c r="B79" s="18">
        <v>353</v>
      </c>
      <c r="C79" s="1" t="s">
        <v>332</v>
      </c>
      <c r="D79" s="28" t="s">
        <v>368</v>
      </c>
      <c r="E79" s="1" t="s">
        <v>719</v>
      </c>
      <c r="F79" s="28" t="s">
        <v>1075</v>
      </c>
      <c r="G79" s="57"/>
      <c r="H79" s="57"/>
      <c r="I79" s="73">
        <v>45995</v>
      </c>
      <c r="J79" s="73">
        <v>46360</v>
      </c>
      <c r="K79" s="30">
        <f t="shared" si="30"/>
        <v>150000</v>
      </c>
      <c r="L79" s="95">
        <f t="shared" si="28"/>
        <v>150000</v>
      </c>
      <c r="M79" s="70">
        <v>0</v>
      </c>
      <c r="N79" s="70">
        <v>16794.96</v>
      </c>
      <c r="O79" s="70">
        <v>123338.04</v>
      </c>
      <c r="P79" s="70">
        <v>9867</v>
      </c>
      <c r="Q79" s="52">
        <f t="shared" si="29"/>
        <v>0</v>
      </c>
      <c r="R79" s="70">
        <v>0</v>
      </c>
      <c r="S79" s="70">
        <v>0</v>
      </c>
      <c r="T79" s="71" t="s">
        <v>1068</v>
      </c>
      <c r="U79" s="1">
        <v>480</v>
      </c>
      <c r="V79" s="1" t="s">
        <v>881</v>
      </c>
      <c r="W79" s="1" t="s">
        <v>715</v>
      </c>
      <c r="X79" s="1" t="s">
        <v>1037</v>
      </c>
      <c r="Y79" s="28" t="s">
        <v>1038</v>
      </c>
      <c r="Z79" s="106" t="s">
        <v>1255</v>
      </c>
    </row>
    <row r="80" spans="1:26" ht="24.95" customHeight="1" x14ac:dyDescent="0.25">
      <c r="A80" s="1" t="s">
        <v>593</v>
      </c>
      <c r="B80" s="18">
        <v>354</v>
      </c>
      <c r="C80" s="1" t="s">
        <v>332</v>
      </c>
      <c r="D80" s="28" t="s">
        <v>684</v>
      </c>
      <c r="E80" s="1" t="s">
        <v>224</v>
      </c>
      <c r="F80" s="28" t="s">
        <v>1077</v>
      </c>
      <c r="G80" s="57"/>
      <c r="H80" s="57"/>
      <c r="I80" s="73">
        <v>45992</v>
      </c>
      <c r="J80" s="73">
        <v>46357</v>
      </c>
      <c r="K80" s="30">
        <f t="shared" si="30"/>
        <v>63000</v>
      </c>
      <c r="L80" s="95">
        <f t="shared" si="28"/>
        <v>63000</v>
      </c>
      <c r="M80" s="70">
        <v>2044.67</v>
      </c>
      <c r="N80" s="70">
        <v>31795.33</v>
      </c>
      <c r="O80" s="70">
        <v>27000</v>
      </c>
      <c r="P80" s="70">
        <v>2160</v>
      </c>
      <c r="Q80" s="52">
        <f t="shared" si="29"/>
        <v>0</v>
      </c>
      <c r="R80" s="70">
        <v>0</v>
      </c>
      <c r="S80" s="70">
        <v>0</v>
      </c>
      <c r="T80" s="20" t="s">
        <v>347</v>
      </c>
      <c r="U80" s="1">
        <v>15</v>
      </c>
      <c r="V80" s="1" t="s">
        <v>63</v>
      </c>
      <c r="W80" s="1" t="s">
        <v>715</v>
      </c>
      <c r="X80" s="1" t="s">
        <v>350</v>
      </c>
      <c r="Y80" s="28" t="s">
        <v>1039</v>
      </c>
      <c r="Z80" s="106" t="s">
        <v>1256</v>
      </c>
    </row>
    <row r="81" spans="1:26" ht="24.95" customHeight="1" x14ac:dyDescent="0.25">
      <c r="A81" s="1" t="s">
        <v>596</v>
      </c>
      <c r="B81" s="18">
        <v>355</v>
      </c>
      <c r="C81" s="1" t="s">
        <v>332</v>
      </c>
      <c r="D81" s="19" t="s">
        <v>657</v>
      </c>
      <c r="E81" s="1" t="s">
        <v>773</v>
      </c>
      <c r="F81" s="28" t="s">
        <v>1075</v>
      </c>
      <c r="G81" s="57"/>
      <c r="H81" s="57"/>
      <c r="I81" s="73">
        <v>45995</v>
      </c>
      <c r="J81" s="73">
        <v>46360</v>
      </c>
      <c r="K81" s="30">
        <f t="shared" si="30"/>
        <v>100000</v>
      </c>
      <c r="L81" s="95">
        <f t="shared" si="28"/>
        <v>100000</v>
      </c>
      <c r="M81" s="70">
        <v>10000</v>
      </c>
      <c r="N81" s="70">
        <v>32400</v>
      </c>
      <c r="O81" s="70">
        <v>53333.279999999999</v>
      </c>
      <c r="P81" s="70">
        <v>4266.72</v>
      </c>
      <c r="Q81" s="52">
        <f t="shared" si="29"/>
        <v>0</v>
      </c>
      <c r="R81" s="70">
        <v>0</v>
      </c>
      <c r="S81" s="70">
        <v>0</v>
      </c>
      <c r="T81" s="79" t="s">
        <v>360</v>
      </c>
      <c r="U81" s="1">
        <v>40</v>
      </c>
      <c r="V81" s="1" t="s">
        <v>63</v>
      </c>
      <c r="W81" s="1" t="s">
        <v>715</v>
      </c>
      <c r="X81" s="1" t="s">
        <v>1040</v>
      </c>
      <c r="Y81" s="28" t="s">
        <v>1041</v>
      </c>
      <c r="Z81" s="106" t="s">
        <v>1257</v>
      </c>
    </row>
    <row r="82" spans="1:26" ht="24.95" customHeight="1" x14ac:dyDescent="0.25">
      <c r="A82" s="1" t="s">
        <v>596</v>
      </c>
      <c r="B82" s="18">
        <v>356</v>
      </c>
      <c r="C82" s="1" t="s">
        <v>332</v>
      </c>
      <c r="D82" s="28" t="s">
        <v>757</v>
      </c>
      <c r="E82" s="1" t="s">
        <v>269</v>
      </c>
      <c r="F82" s="28" t="s">
        <v>1075</v>
      </c>
      <c r="G82" s="57"/>
      <c r="H82" s="57"/>
      <c r="I82" s="73">
        <v>45995</v>
      </c>
      <c r="J82" s="73">
        <v>46360</v>
      </c>
      <c r="K82" s="30">
        <f t="shared" si="30"/>
        <v>50000</v>
      </c>
      <c r="L82" s="95">
        <f t="shared" si="28"/>
        <v>50000</v>
      </c>
      <c r="M82" s="70">
        <v>5360</v>
      </c>
      <c r="N82" s="70">
        <v>0</v>
      </c>
      <c r="O82" s="70">
        <v>41333.279999999999</v>
      </c>
      <c r="P82" s="70">
        <v>3306.72</v>
      </c>
      <c r="Q82" s="52">
        <f t="shared" si="29"/>
        <v>0</v>
      </c>
      <c r="R82" s="70">
        <v>0</v>
      </c>
      <c r="S82" s="70">
        <v>0</v>
      </c>
      <c r="T82" s="20" t="s">
        <v>347</v>
      </c>
      <c r="U82" s="1">
        <v>20</v>
      </c>
      <c r="V82" s="1" t="s">
        <v>63</v>
      </c>
      <c r="W82" s="1" t="s">
        <v>715</v>
      </c>
      <c r="X82" s="1" t="s">
        <v>1042</v>
      </c>
      <c r="Y82" s="28" t="s">
        <v>1045</v>
      </c>
      <c r="Z82" s="106" t="s">
        <v>1258</v>
      </c>
    </row>
    <row r="83" spans="1:26" ht="24.95" customHeight="1" x14ac:dyDescent="0.25">
      <c r="A83" s="1" t="s">
        <v>596</v>
      </c>
      <c r="B83" s="18">
        <v>357</v>
      </c>
      <c r="C83" s="1" t="s">
        <v>332</v>
      </c>
      <c r="D83" s="19" t="s">
        <v>655</v>
      </c>
      <c r="E83" s="1" t="s">
        <v>1043</v>
      </c>
      <c r="F83" s="28" t="s">
        <v>1075</v>
      </c>
      <c r="G83" s="57"/>
      <c r="H83" s="57"/>
      <c r="I83" s="73">
        <v>45996</v>
      </c>
      <c r="J83" s="73">
        <v>46361</v>
      </c>
      <c r="K83" s="30">
        <f t="shared" si="30"/>
        <v>50000</v>
      </c>
      <c r="L83" s="95">
        <f t="shared" si="28"/>
        <v>50000</v>
      </c>
      <c r="M83" s="70">
        <v>20000</v>
      </c>
      <c r="N83" s="70">
        <v>30000</v>
      </c>
      <c r="O83" s="70">
        <v>0</v>
      </c>
      <c r="P83" s="70">
        <v>0</v>
      </c>
      <c r="Q83" s="52">
        <f t="shared" si="29"/>
        <v>0</v>
      </c>
      <c r="R83" s="70">
        <v>0</v>
      </c>
      <c r="S83" s="70">
        <v>0</v>
      </c>
      <c r="T83" s="1" t="s">
        <v>1061</v>
      </c>
      <c r="U83" s="1">
        <v>60</v>
      </c>
      <c r="V83" s="1" t="s">
        <v>63</v>
      </c>
      <c r="W83" s="1" t="s">
        <v>715</v>
      </c>
      <c r="X83" s="1" t="s">
        <v>856</v>
      </c>
      <c r="Y83" s="28" t="s">
        <v>1044</v>
      </c>
      <c r="Z83" s="106" t="s">
        <v>1259</v>
      </c>
    </row>
    <row r="84" spans="1:26" ht="63.75" x14ac:dyDescent="0.25">
      <c r="A84" s="1" t="s">
        <v>593</v>
      </c>
      <c r="B84" s="18">
        <v>358</v>
      </c>
      <c r="C84" s="1" t="s">
        <v>332</v>
      </c>
      <c r="D84" s="28" t="s">
        <v>323</v>
      </c>
      <c r="E84" s="1" t="s">
        <v>174</v>
      </c>
      <c r="F84" s="28" t="s">
        <v>785</v>
      </c>
      <c r="G84" s="57"/>
      <c r="H84" s="57"/>
      <c r="I84" s="73">
        <v>45993</v>
      </c>
      <c r="J84" s="73">
        <v>46723</v>
      </c>
      <c r="K84" s="30">
        <f t="shared" si="30"/>
        <v>13103999.999999998</v>
      </c>
      <c r="L84" s="95">
        <f t="shared" si="28"/>
        <v>13103999.999999998</v>
      </c>
      <c r="M84" s="70">
        <v>5069596.5599999996</v>
      </c>
      <c r="N84" s="70">
        <v>1084800</v>
      </c>
      <c r="O84" s="70">
        <v>6434818</v>
      </c>
      <c r="P84" s="70">
        <v>514785.44</v>
      </c>
      <c r="Q84" s="52">
        <f t="shared" si="29"/>
        <v>0</v>
      </c>
      <c r="R84" s="70">
        <v>0</v>
      </c>
      <c r="S84" s="70">
        <v>0</v>
      </c>
      <c r="T84" s="1" t="s">
        <v>360</v>
      </c>
      <c r="U84" s="1">
        <v>70</v>
      </c>
      <c r="V84" s="1" t="s">
        <v>798</v>
      </c>
      <c r="W84" s="1" t="s">
        <v>715</v>
      </c>
      <c r="X84" s="1" t="s">
        <v>859</v>
      </c>
      <c r="Y84" s="28" t="s">
        <v>1046</v>
      </c>
      <c r="Z84" s="106" t="s">
        <v>1260</v>
      </c>
    </row>
    <row r="85" spans="1:26" ht="24.95" customHeight="1" x14ac:dyDescent="0.25">
      <c r="A85" s="1" t="s">
        <v>596</v>
      </c>
      <c r="B85" s="18">
        <v>360</v>
      </c>
      <c r="C85" s="1" t="s">
        <v>332</v>
      </c>
      <c r="D85" s="28" t="s">
        <v>646</v>
      </c>
      <c r="E85" s="1" t="s">
        <v>901</v>
      </c>
      <c r="F85" s="28" t="s">
        <v>1058</v>
      </c>
      <c r="G85" s="57"/>
      <c r="H85" s="57"/>
      <c r="I85" s="73">
        <v>45996</v>
      </c>
      <c r="J85" s="73">
        <v>46361</v>
      </c>
      <c r="K85" s="30">
        <f t="shared" si="30"/>
        <v>50000</v>
      </c>
      <c r="L85" s="95">
        <f t="shared" si="28"/>
        <v>50000</v>
      </c>
      <c r="M85" s="70">
        <v>35000</v>
      </c>
      <c r="N85" s="70">
        <v>15000</v>
      </c>
      <c r="O85" s="70">
        <v>0</v>
      </c>
      <c r="P85" s="70">
        <v>0</v>
      </c>
      <c r="Q85" s="52">
        <f t="shared" si="29"/>
        <v>0</v>
      </c>
      <c r="R85" s="70">
        <v>0</v>
      </c>
      <c r="S85" s="70">
        <v>0</v>
      </c>
      <c r="T85" s="20" t="s">
        <v>347</v>
      </c>
      <c r="U85" s="1">
        <v>80</v>
      </c>
      <c r="V85" s="1" t="s">
        <v>59</v>
      </c>
      <c r="W85" s="1" t="s">
        <v>715</v>
      </c>
      <c r="X85" s="1" t="s">
        <v>1047</v>
      </c>
      <c r="Y85" s="28" t="s">
        <v>1048</v>
      </c>
      <c r="Z85" s="106" t="s">
        <v>1261</v>
      </c>
    </row>
    <row r="86" spans="1:26" ht="24.95" customHeight="1" x14ac:dyDescent="0.25">
      <c r="A86" s="1" t="s">
        <v>596</v>
      </c>
      <c r="B86" s="18">
        <v>362</v>
      </c>
      <c r="C86" s="1" t="s">
        <v>332</v>
      </c>
      <c r="D86" s="28" t="s">
        <v>649</v>
      </c>
      <c r="E86" s="1" t="s">
        <v>296</v>
      </c>
      <c r="F86" s="28" t="s">
        <v>1075</v>
      </c>
      <c r="G86" s="57"/>
      <c r="H86" s="57"/>
      <c r="I86" s="73">
        <v>45996</v>
      </c>
      <c r="J86" s="73">
        <v>46361</v>
      </c>
      <c r="K86" s="30">
        <f t="shared" si="30"/>
        <v>50000</v>
      </c>
      <c r="L86" s="95">
        <f t="shared" si="28"/>
        <v>50000</v>
      </c>
      <c r="M86" s="70">
        <v>20000</v>
      </c>
      <c r="N86" s="70">
        <v>0</v>
      </c>
      <c r="O86" s="70">
        <v>27777.78</v>
      </c>
      <c r="P86" s="70">
        <v>2222.2199999999998</v>
      </c>
      <c r="Q86" s="52">
        <f t="shared" si="29"/>
        <v>0</v>
      </c>
      <c r="R86" s="70">
        <v>0</v>
      </c>
      <c r="S86" s="70">
        <v>0</v>
      </c>
      <c r="T86" s="20" t="s">
        <v>347</v>
      </c>
      <c r="U86" s="1">
        <v>10</v>
      </c>
      <c r="V86" s="1" t="s">
        <v>63</v>
      </c>
      <c r="W86" s="1" t="s">
        <v>715</v>
      </c>
      <c r="X86" s="1" t="s">
        <v>1042</v>
      </c>
      <c r="Y86" s="28" t="s">
        <v>1049</v>
      </c>
      <c r="Z86" s="106" t="s">
        <v>1262</v>
      </c>
    </row>
    <row r="87" spans="1:26" ht="24.95" customHeight="1" x14ac:dyDescent="0.25">
      <c r="A87" s="1" t="s">
        <v>596</v>
      </c>
      <c r="B87" s="18">
        <v>363</v>
      </c>
      <c r="C87" s="1" t="s">
        <v>332</v>
      </c>
      <c r="D87" s="28" t="s">
        <v>382</v>
      </c>
      <c r="E87" s="1" t="s">
        <v>194</v>
      </c>
      <c r="F87" s="28" t="s">
        <v>785</v>
      </c>
      <c r="G87" s="57"/>
      <c r="H87" s="57"/>
      <c r="I87" s="73">
        <v>45995</v>
      </c>
      <c r="J87" s="73">
        <v>46360</v>
      </c>
      <c r="K87" s="30">
        <f t="shared" si="30"/>
        <v>84000</v>
      </c>
      <c r="L87" s="95">
        <f t="shared" si="28"/>
        <v>84000</v>
      </c>
      <c r="M87" s="70">
        <v>46870.8</v>
      </c>
      <c r="N87" s="70">
        <v>0</v>
      </c>
      <c r="O87" s="70">
        <v>34378.92</v>
      </c>
      <c r="P87" s="70">
        <v>2750.28</v>
      </c>
      <c r="Q87" s="52">
        <f t="shared" si="29"/>
        <v>0</v>
      </c>
      <c r="R87" s="70">
        <v>0</v>
      </c>
      <c r="S87" s="70">
        <v>0</v>
      </c>
      <c r="T87" s="20" t="s">
        <v>347</v>
      </c>
      <c r="U87" s="1">
        <v>20</v>
      </c>
      <c r="V87" s="1" t="s">
        <v>59</v>
      </c>
      <c r="W87" s="1" t="s">
        <v>751</v>
      </c>
      <c r="X87" s="1" t="s">
        <v>346</v>
      </c>
      <c r="Y87" s="28" t="s">
        <v>1057</v>
      </c>
      <c r="Z87" s="106" t="s">
        <v>1263</v>
      </c>
    </row>
    <row r="88" spans="1:26" ht="24.95" customHeight="1" x14ac:dyDescent="0.25">
      <c r="A88" s="1" t="s">
        <v>593</v>
      </c>
      <c r="B88" s="18">
        <v>364</v>
      </c>
      <c r="C88" s="1" t="s">
        <v>332</v>
      </c>
      <c r="D88" s="28" t="s">
        <v>648</v>
      </c>
      <c r="E88" s="1" t="s">
        <v>1050</v>
      </c>
      <c r="F88" s="28" t="s">
        <v>1079</v>
      </c>
      <c r="G88" s="57"/>
      <c r="H88" s="57"/>
      <c r="I88" s="73">
        <v>45996</v>
      </c>
      <c r="J88" s="73">
        <v>46361</v>
      </c>
      <c r="K88" s="30">
        <f t="shared" si="30"/>
        <v>84000</v>
      </c>
      <c r="L88" s="95">
        <f t="shared" si="28"/>
        <v>84000</v>
      </c>
      <c r="M88" s="70">
        <v>25333.32</v>
      </c>
      <c r="N88" s="70">
        <v>0</v>
      </c>
      <c r="O88" s="70">
        <v>58666.68</v>
      </c>
      <c r="P88" s="70">
        <v>0</v>
      </c>
      <c r="Q88" s="52">
        <f t="shared" si="29"/>
        <v>0</v>
      </c>
      <c r="R88" s="70">
        <v>0</v>
      </c>
      <c r="S88" s="70">
        <v>0</v>
      </c>
      <c r="T88" s="20" t="s">
        <v>347</v>
      </c>
      <c r="U88" s="1">
        <v>20</v>
      </c>
      <c r="V88" s="1" t="s">
        <v>59</v>
      </c>
      <c r="W88" s="1" t="s">
        <v>826</v>
      </c>
      <c r="X88" s="1" t="s">
        <v>336</v>
      </c>
      <c r="Y88" s="28" t="s">
        <v>1051</v>
      </c>
      <c r="Z88" s="106" t="s">
        <v>1264</v>
      </c>
    </row>
    <row r="89" spans="1:26" ht="24.95" customHeight="1" x14ac:dyDescent="0.25">
      <c r="A89" s="76" t="s">
        <v>596</v>
      </c>
      <c r="B89" s="94">
        <v>365</v>
      </c>
      <c r="C89" s="1" t="s">
        <v>332</v>
      </c>
      <c r="D89" s="28" t="s">
        <v>388</v>
      </c>
      <c r="E89" s="76" t="s">
        <v>290</v>
      </c>
      <c r="F89" s="28" t="s">
        <v>1075</v>
      </c>
      <c r="G89" s="61"/>
      <c r="H89" s="61"/>
      <c r="I89" s="81">
        <v>46000</v>
      </c>
      <c r="J89" s="81">
        <v>46365</v>
      </c>
      <c r="K89" s="30">
        <f t="shared" si="30"/>
        <v>200000</v>
      </c>
      <c r="L89" s="95">
        <f t="shared" si="28"/>
        <v>200000</v>
      </c>
      <c r="M89" s="82">
        <v>57151.74</v>
      </c>
      <c r="N89" s="82">
        <v>33736</v>
      </c>
      <c r="O89" s="82">
        <v>101029.87</v>
      </c>
      <c r="P89" s="70">
        <v>8082.39</v>
      </c>
      <c r="Q89" s="52">
        <f t="shared" si="29"/>
        <v>0</v>
      </c>
      <c r="R89" s="82">
        <v>0</v>
      </c>
      <c r="S89" s="82">
        <v>0</v>
      </c>
      <c r="T89" s="20" t="s">
        <v>347</v>
      </c>
      <c r="U89" s="76">
        <v>70</v>
      </c>
      <c r="V89" s="1" t="s">
        <v>59</v>
      </c>
      <c r="W89" s="1" t="s">
        <v>751</v>
      </c>
      <c r="X89" s="76" t="s">
        <v>329</v>
      </c>
      <c r="Y89" s="28" t="s">
        <v>1052</v>
      </c>
      <c r="Z89" s="106" t="s">
        <v>1265</v>
      </c>
    </row>
    <row r="90" spans="1:26" ht="24.95" customHeight="1" x14ac:dyDescent="0.25">
      <c r="A90" s="1" t="s">
        <v>596</v>
      </c>
      <c r="B90" s="18">
        <v>366</v>
      </c>
      <c r="C90" s="1" t="s">
        <v>332</v>
      </c>
      <c r="D90" s="80" t="s">
        <v>710</v>
      </c>
      <c r="E90" s="1" t="s">
        <v>70</v>
      </c>
      <c r="F90" s="28" t="s">
        <v>1076</v>
      </c>
      <c r="G90" s="57"/>
      <c r="H90" s="57"/>
      <c r="I90" s="73">
        <v>46000</v>
      </c>
      <c r="J90" s="73">
        <v>46365</v>
      </c>
      <c r="K90" s="30">
        <f t="shared" si="30"/>
        <v>200000</v>
      </c>
      <c r="L90" s="95">
        <f t="shared" si="28"/>
        <v>200000</v>
      </c>
      <c r="M90" s="70">
        <v>50000</v>
      </c>
      <c r="N90" s="70">
        <v>36628.92</v>
      </c>
      <c r="O90" s="70">
        <v>104973.24</v>
      </c>
      <c r="P90" s="70">
        <v>8397.84</v>
      </c>
      <c r="Q90" s="52">
        <f t="shared" si="29"/>
        <v>0</v>
      </c>
      <c r="R90" s="70">
        <v>0</v>
      </c>
      <c r="S90" s="70">
        <v>0</v>
      </c>
      <c r="T90" s="20" t="s">
        <v>347</v>
      </c>
      <c r="U90" s="1">
        <v>120</v>
      </c>
      <c r="V90" s="1" t="s">
        <v>59</v>
      </c>
      <c r="W90" s="1" t="s">
        <v>826</v>
      </c>
      <c r="X90" s="1" t="s">
        <v>336</v>
      </c>
      <c r="Y90" s="28" t="s">
        <v>1053</v>
      </c>
      <c r="Z90" s="106" t="s">
        <v>1266</v>
      </c>
    </row>
    <row r="91" spans="1:26" s="4" customFormat="1" ht="24.95" customHeight="1" x14ac:dyDescent="0.25">
      <c r="A91" s="18" t="s">
        <v>596</v>
      </c>
      <c r="B91" s="18">
        <v>367</v>
      </c>
      <c r="C91" s="18" t="s">
        <v>332</v>
      </c>
      <c r="D91" s="28" t="s">
        <v>795</v>
      </c>
      <c r="E91" s="18" t="s">
        <v>185</v>
      </c>
      <c r="F91" s="27" t="s">
        <v>1075</v>
      </c>
      <c r="G91" s="18"/>
      <c r="H91" s="18"/>
      <c r="I91" s="31">
        <v>46000</v>
      </c>
      <c r="J91" s="31">
        <v>46365</v>
      </c>
      <c r="K91" s="30">
        <f t="shared" si="30"/>
        <v>100000</v>
      </c>
      <c r="L91" s="95">
        <f t="shared" si="28"/>
        <v>100000</v>
      </c>
      <c r="M91" s="29">
        <v>11440</v>
      </c>
      <c r="N91" s="29">
        <v>0</v>
      </c>
      <c r="O91" s="29">
        <v>82000</v>
      </c>
      <c r="P91" s="29">
        <v>6560</v>
      </c>
      <c r="Q91" s="52">
        <f t="shared" si="29"/>
        <v>0</v>
      </c>
      <c r="R91" s="29">
        <v>0</v>
      </c>
      <c r="S91" s="29">
        <v>0</v>
      </c>
      <c r="T91" s="71" t="s">
        <v>1068</v>
      </c>
      <c r="U91" s="18">
        <v>40</v>
      </c>
      <c r="V91" s="18" t="s">
        <v>59</v>
      </c>
      <c r="W91" s="18"/>
      <c r="X91" s="18" t="s">
        <v>333</v>
      </c>
      <c r="Y91" s="28" t="s">
        <v>1054</v>
      </c>
      <c r="Z91" s="106" t="s">
        <v>1267</v>
      </c>
    </row>
    <row r="92" spans="1:26" s="4" customFormat="1" ht="24.95" customHeight="1" x14ac:dyDescent="0.25">
      <c r="A92" s="18" t="s">
        <v>596</v>
      </c>
      <c r="B92" s="18">
        <v>368</v>
      </c>
      <c r="C92" s="18" t="s">
        <v>332</v>
      </c>
      <c r="D92" s="28" t="s">
        <v>323</v>
      </c>
      <c r="E92" s="18" t="s">
        <v>174</v>
      </c>
      <c r="F92" s="27" t="s">
        <v>1075</v>
      </c>
      <c r="G92" s="18"/>
      <c r="H92" s="18"/>
      <c r="I92" s="31">
        <v>46000</v>
      </c>
      <c r="J92" s="31">
        <v>46365</v>
      </c>
      <c r="K92" s="30">
        <f t="shared" si="30"/>
        <v>350000</v>
      </c>
      <c r="L92" s="95">
        <f t="shared" si="28"/>
        <v>350000</v>
      </c>
      <c r="M92" s="29">
        <v>67547.240000000005</v>
      </c>
      <c r="N92" s="29">
        <v>0</v>
      </c>
      <c r="O92" s="29">
        <v>261530.52</v>
      </c>
      <c r="P92" s="29">
        <v>20922.240000000002</v>
      </c>
      <c r="Q92" s="52">
        <f t="shared" si="29"/>
        <v>0</v>
      </c>
      <c r="R92" s="29">
        <v>0</v>
      </c>
      <c r="S92" s="29">
        <v>0</v>
      </c>
      <c r="T92" s="1" t="s">
        <v>360</v>
      </c>
      <c r="U92" s="18">
        <v>207</v>
      </c>
      <c r="V92" s="18" t="s">
        <v>746</v>
      </c>
      <c r="W92" s="18" t="s">
        <v>715</v>
      </c>
      <c r="X92" s="18" t="s">
        <v>849</v>
      </c>
      <c r="Y92" s="28" t="s">
        <v>1055</v>
      </c>
      <c r="Z92" s="106" t="s">
        <v>1056</v>
      </c>
    </row>
    <row r="93" spans="1:26" ht="24.95" customHeight="1" x14ac:dyDescent="0.25">
      <c r="A93" s="18" t="s">
        <v>596</v>
      </c>
      <c r="B93" s="18">
        <v>375</v>
      </c>
      <c r="C93" s="18" t="s">
        <v>332</v>
      </c>
      <c r="D93" s="27" t="s">
        <v>660</v>
      </c>
      <c r="E93" s="1" t="s">
        <v>52</v>
      </c>
      <c r="F93" s="27" t="s">
        <v>1075</v>
      </c>
      <c r="G93" s="1"/>
      <c r="H93" s="1"/>
      <c r="I93" s="73">
        <v>46086</v>
      </c>
      <c r="J93" s="73">
        <v>46451</v>
      </c>
      <c r="K93" s="30">
        <f t="shared" si="30"/>
        <v>150000</v>
      </c>
      <c r="L93" s="95">
        <f t="shared" si="28"/>
        <v>150000</v>
      </c>
      <c r="M93" s="70">
        <v>150000</v>
      </c>
      <c r="N93" s="70">
        <v>0</v>
      </c>
      <c r="O93" s="70">
        <v>0</v>
      </c>
      <c r="P93" s="70">
        <v>0</v>
      </c>
      <c r="Q93" s="52">
        <f t="shared" si="29"/>
        <v>0</v>
      </c>
      <c r="R93" s="70">
        <v>0</v>
      </c>
      <c r="S93" s="70">
        <v>0</v>
      </c>
      <c r="T93" s="1" t="s">
        <v>360</v>
      </c>
      <c r="U93" s="1">
        <v>150</v>
      </c>
      <c r="V93" s="1" t="s">
        <v>768</v>
      </c>
      <c r="W93" s="1" t="s">
        <v>31</v>
      </c>
      <c r="X93" s="1" t="s">
        <v>875</v>
      </c>
      <c r="Y93" s="28" t="s">
        <v>1083</v>
      </c>
      <c r="Z93" s="106" t="s">
        <v>1084</v>
      </c>
    </row>
    <row r="94" spans="1:26" ht="24.95" customHeight="1" x14ac:dyDescent="0.25">
      <c r="A94" s="1" t="s">
        <v>596</v>
      </c>
      <c r="B94" s="18">
        <v>376</v>
      </c>
      <c r="C94" s="1" t="s">
        <v>332</v>
      </c>
      <c r="D94" s="28" t="s">
        <v>1085</v>
      </c>
      <c r="E94" s="1" t="s">
        <v>778</v>
      </c>
      <c r="F94" s="28" t="s">
        <v>1075</v>
      </c>
      <c r="G94" s="1"/>
      <c r="H94" s="1"/>
      <c r="I94" s="73">
        <v>46094</v>
      </c>
      <c r="J94" s="73">
        <v>46459</v>
      </c>
      <c r="K94" s="30">
        <f t="shared" si="30"/>
        <v>50000</v>
      </c>
      <c r="L94" s="95">
        <f t="shared" si="28"/>
        <v>50000</v>
      </c>
      <c r="M94" s="70">
        <v>6216.26</v>
      </c>
      <c r="N94" s="70">
        <v>0</v>
      </c>
      <c r="O94" s="70">
        <v>40540.5</v>
      </c>
      <c r="P94" s="70">
        <v>3243.24</v>
      </c>
      <c r="Q94" s="52">
        <f t="shared" si="29"/>
        <v>0</v>
      </c>
      <c r="R94" s="70">
        <v>0</v>
      </c>
      <c r="S94" s="70">
        <v>0</v>
      </c>
      <c r="T94" s="74" t="s">
        <v>347</v>
      </c>
      <c r="U94" s="1">
        <v>30</v>
      </c>
      <c r="V94" s="1" t="s">
        <v>59</v>
      </c>
      <c r="W94" s="1" t="s">
        <v>715</v>
      </c>
      <c r="X94" s="1" t="s">
        <v>1086</v>
      </c>
      <c r="Y94" s="28" t="s">
        <v>1087</v>
      </c>
      <c r="Z94" s="106" t="s">
        <v>1088</v>
      </c>
    </row>
    <row r="95" spans="1:26" ht="24.95" customHeight="1" x14ac:dyDescent="0.25">
      <c r="A95" s="1" t="s">
        <v>596</v>
      </c>
      <c r="B95" s="18">
        <v>377</v>
      </c>
      <c r="C95" s="1" t="s">
        <v>332</v>
      </c>
      <c r="D95" s="28" t="s">
        <v>660</v>
      </c>
      <c r="E95" s="1" t="s">
        <v>52</v>
      </c>
      <c r="F95" s="28" t="s">
        <v>1075</v>
      </c>
      <c r="G95" s="1"/>
      <c r="H95" s="1"/>
      <c r="I95" s="73">
        <v>46094</v>
      </c>
      <c r="J95" s="73">
        <v>46459</v>
      </c>
      <c r="K95" s="30">
        <f t="shared" ref="K95:K153" si="31">L95+Q95</f>
        <v>200000</v>
      </c>
      <c r="L95" s="95">
        <f t="shared" si="28"/>
        <v>200000</v>
      </c>
      <c r="M95" s="70">
        <v>200000</v>
      </c>
      <c r="N95" s="70">
        <v>0</v>
      </c>
      <c r="O95" s="70">
        <v>0</v>
      </c>
      <c r="P95" s="70">
        <v>0</v>
      </c>
      <c r="Q95" s="52">
        <f t="shared" si="29"/>
        <v>0</v>
      </c>
      <c r="R95" s="70">
        <v>0</v>
      </c>
      <c r="S95" s="70">
        <v>0</v>
      </c>
      <c r="T95" s="74" t="s">
        <v>347</v>
      </c>
      <c r="U95" s="1">
        <v>150</v>
      </c>
      <c r="V95" s="1" t="s">
        <v>1093</v>
      </c>
      <c r="W95" s="1" t="s">
        <v>31</v>
      </c>
      <c r="X95" s="1" t="s">
        <v>875</v>
      </c>
      <c r="Y95" s="28" t="s">
        <v>1089</v>
      </c>
      <c r="Z95" s="106" t="s">
        <v>1084</v>
      </c>
    </row>
    <row r="96" spans="1:26" ht="24.95" customHeight="1" x14ac:dyDescent="0.25">
      <c r="A96" s="1" t="s">
        <v>596</v>
      </c>
      <c r="B96" s="18">
        <v>378</v>
      </c>
      <c r="C96" s="1" t="s">
        <v>332</v>
      </c>
      <c r="D96" s="28" t="s">
        <v>1090</v>
      </c>
      <c r="E96" s="1" t="s">
        <v>290</v>
      </c>
      <c r="F96" s="28" t="s">
        <v>1075</v>
      </c>
      <c r="G96" s="1"/>
      <c r="H96" s="1"/>
      <c r="I96" s="73">
        <v>46094</v>
      </c>
      <c r="J96" s="73">
        <v>46459</v>
      </c>
      <c r="K96" s="30">
        <f t="shared" si="31"/>
        <v>100000</v>
      </c>
      <c r="L96" s="95">
        <f t="shared" si="28"/>
        <v>100000</v>
      </c>
      <c r="M96" s="70">
        <v>53464</v>
      </c>
      <c r="N96" s="70">
        <v>46536</v>
      </c>
      <c r="O96" s="70">
        <v>0</v>
      </c>
      <c r="P96" s="70">
        <v>0</v>
      </c>
      <c r="Q96" s="52">
        <f t="shared" si="29"/>
        <v>0</v>
      </c>
      <c r="R96" s="70">
        <v>0</v>
      </c>
      <c r="S96" s="70">
        <v>0</v>
      </c>
      <c r="T96" s="1" t="s">
        <v>360</v>
      </c>
      <c r="U96" s="1">
        <v>70</v>
      </c>
      <c r="V96" s="1" t="s">
        <v>59</v>
      </c>
      <c r="W96" s="1"/>
      <c r="X96" s="1" t="s">
        <v>329</v>
      </c>
      <c r="Y96" s="28" t="s">
        <v>1091</v>
      </c>
      <c r="Z96" s="106" t="s">
        <v>1084</v>
      </c>
    </row>
    <row r="97" spans="1:26" ht="24.95" customHeight="1" x14ac:dyDescent="0.25">
      <c r="A97" s="1" t="s">
        <v>593</v>
      </c>
      <c r="B97" s="18">
        <v>379</v>
      </c>
      <c r="C97" s="1" t="s">
        <v>332</v>
      </c>
      <c r="D97" s="28" t="s">
        <v>440</v>
      </c>
      <c r="E97" s="1" t="s">
        <v>123</v>
      </c>
      <c r="F97" s="28" t="s">
        <v>785</v>
      </c>
      <c r="G97" s="1"/>
      <c r="H97" s="1"/>
      <c r="I97" s="73">
        <v>46083</v>
      </c>
      <c r="J97" s="73">
        <v>46814</v>
      </c>
      <c r="K97" s="30">
        <f t="shared" si="31"/>
        <v>2640000</v>
      </c>
      <c r="L97" s="95">
        <f t="shared" si="28"/>
        <v>2640000</v>
      </c>
      <c r="M97" s="70">
        <v>639640</v>
      </c>
      <c r="N97" s="70">
        <v>425000</v>
      </c>
      <c r="O97" s="70">
        <v>1458666.67</v>
      </c>
      <c r="P97" s="70">
        <v>116693.33</v>
      </c>
      <c r="Q97" s="52">
        <f t="shared" si="29"/>
        <v>0</v>
      </c>
      <c r="R97" s="70">
        <v>0</v>
      </c>
      <c r="S97" s="70">
        <v>0</v>
      </c>
      <c r="T97" s="1" t="s">
        <v>1064</v>
      </c>
      <c r="U97" s="1">
        <v>22</v>
      </c>
      <c r="V97" s="1" t="s">
        <v>718</v>
      </c>
      <c r="W97" s="1" t="s">
        <v>715</v>
      </c>
      <c r="X97" s="1" t="s">
        <v>1094</v>
      </c>
      <c r="Y97" s="28" t="s">
        <v>1095</v>
      </c>
      <c r="Z97" s="106" t="s">
        <v>1268</v>
      </c>
    </row>
    <row r="98" spans="1:26" ht="24.95" customHeight="1" x14ac:dyDescent="0.25">
      <c r="A98" s="1" t="s">
        <v>593</v>
      </c>
      <c r="B98" s="18">
        <v>380</v>
      </c>
      <c r="C98" s="1" t="s">
        <v>332</v>
      </c>
      <c r="D98" s="28" t="s">
        <v>657</v>
      </c>
      <c r="E98" s="1" t="s">
        <v>773</v>
      </c>
      <c r="F98" s="28" t="s">
        <v>785</v>
      </c>
      <c r="G98" s="1"/>
      <c r="H98" s="1"/>
      <c r="I98" s="73">
        <v>46083</v>
      </c>
      <c r="J98" s="73">
        <v>46814</v>
      </c>
      <c r="K98" s="30">
        <f t="shared" si="31"/>
        <v>2400000.0100000002</v>
      </c>
      <c r="L98" s="95">
        <f t="shared" si="28"/>
        <v>2400000.0100000002</v>
      </c>
      <c r="M98" s="70">
        <v>110000</v>
      </c>
      <c r="N98" s="70">
        <v>144399.82999999999</v>
      </c>
      <c r="O98" s="70">
        <v>1986666.83</v>
      </c>
      <c r="P98" s="70">
        <v>158933.35</v>
      </c>
      <c r="Q98" s="52">
        <f t="shared" si="29"/>
        <v>0</v>
      </c>
      <c r="R98" s="70">
        <v>0</v>
      </c>
      <c r="S98" s="70">
        <v>0</v>
      </c>
      <c r="T98" s="1" t="s">
        <v>1064</v>
      </c>
      <c r="U98" s="1">
        <v>20</v>
      </c>
      <c r="V98" s="1" t="s">
        <v>718</v>
      </c>
      <c r="W98" s="1" t="s">
        <v>715</v>
      </c>
      <c r="X98" s="1" t="s">
        <v>1094</v>
      </c>
      <c r="Y98" s="28" t="s">
        <v>1096</v>
      </c>
      <c r="Z98" s="106" t="s">
        <v>1269</v>
      </c>
    </row>
    <row r="99" spans="1:26" s="4" customFormat="1" ht="24.95" customHeight="1" x14ac:dyDescent="0.25">
      <c r="A99" s="18" t="s">
        <v>593</v>
      </c>
      <c r="B99" s="18">
        <v>381</v>
      </c>
      <c r="C99" s="18" t="s">
        <v>332</v>
      </c>
      <c r="D99" s="27" t="s">
        <v>657</v>
      </c>
      <c r="E99" s="18" t="s">
        <v>773</v>
      </c>
      <c r="F99" s="27" t="s">
        <v>785</v>
      </c>
      <c r="G99" s="18"/>
      <c r="H99" s="18"/>
      <c r="I99" s="31">
        <v>46083</v>
      </c>
      <c r="J99" s="31">
        <v>46814</v>
      </c>
      <c r="K99" s="30">
        <f t="shared" si="31"/>
        <v>2639999.9899999998</v>
      </c>
      <c r="L99" s="95">
        <f t="shared" si="28"/>
        <v>2639999.9899999998</v>
      </c>
      <c r="M99" s="29">
        <v>150000</v>
      </c>
      <c r="N99" s="29">
        <v>194640.17</v>
      </c>
      <c r="O99" s="29">
        <v>2125333.17</v>
      </c>
      <c r="P99" s="29">
        <v>170026.65</v>
      </c>
      <c r="Q99" s="52">
        <f t="shared" si="29"/>
        <v>0</v>
      </c>
      <c r="R99" s="29">
        <v>0</v>
      </c>
      <c r="S99" s="29">
        <v>0</v>
      </c>
      <c r="T99" s="18" t="s">
        <v>1063</v>
      </c>
      <c r="U99" s="18">
        <v>20</v>
      </c>
      <c r="V99" s="18" t="s">
        <v>718</v>
      </c>
      <c r="W99" s="18" t="s">
        <v>715</v>
      </c>
      <c r="X99" s="18" t="s">
        <v>1097</v>
      </c>
      <c r="Y99" s="28" t="s">
        <v>860</v>
      </c>
      <c r="Z99" s="106" t="s">
        <v>1270</v>
      </c>
    </row>
    <row r="100" spans="1:26" ht="24.95" customHeight="1" x14ac:dyDescent="0.25">
      <c r="A100" s="1" t="s">
        <v>593</v>
      </c>
      <c r="B100" s="18">
        <v>382</v>
      </c>
      <c r="C100" s="1" t="s">
        <v>332</v>
      </c>
      <c r="D100" s="28" t="s">
        <v>697</v>
      </c>
      <c r="E100" s="1" t="s">
        <v>126</v>
      </c>
      <c r="F100" s="28" t="s">
        <v>785</v>
      </c>
      <c r="G100" s="1"/>
      <c r="H100" s="1"/>
      <c r="I100" s="73">
        <v>46083</v>
      </c>
      <c r="J100" s="73">
        <v>46814</v>
      </c>
      <c r="K100" s="30">
        <f t="shared" si="31"/>
        <v>6720000</v>
      </c>
      <c r="L100" s="95">
        <f t="shared" si="28"/>
        <v>6720000</v>
      </c>
      <c r="M100" s="70">
        <v>1812737.84</v>
      </c>
      <c r="N100" s="70">
        <v>490000</v>
      </c>
      <c r="O100" s="70">
        <v>4052534.16</v>
      </c>
      <c r="P100" s="70">
        <v>364728</v>
      </c>
      <c r="Q100" s="52">
        <f t="shared" si="29"/>
        <v>0</v>
      </c>
      <c r="R100" s="70">
        <v>0</v>
      </c>
      <c r="S100" s="70">
        <v>0</v>
      </c>
      <c r="T100" s="1" t="s">
        <v>1064</v>
      </c>
      <c r="U100" s="1">
        <v>56</v>
      </c>
      <c r="V100" s="1" t="s">
        <v>718</v>
      </c>
      <c r="W100" s="1" t="s">
        <v>715</v>
      </c>
      <c r="X100" s="1" t="s">
        <v>1040</v>
      </c>
      <c r="Y100" s="28" t="s">
        <v>1098</v>
      </c>
      <c r="Z100" s="106" t="s">
        <v>1271</v>
      </c>
    </row>
    <row r="101" spans="1:26" ht="24.95" customHeight="1" x14ac:dyDescent="0.25">
      <c r="A101" s="1" t="s">
        <v>593</v>
      </c>
      <c r="B101" s="18">
        <v>383</v>
      </c>
      <c r="C101" s="1" t="s">
        <v>332</v>
      </c>
      <c r="D101" s="28" t="s">
        <v>313</v>
      </c>
      <c r="E101" s="1" t="s">
        <v>143</v>
      </c>
      <c r="F101" s="28" t="s">
        <v>785</v>
      </c>
      <c r="G101" s="1"/>
      <c r="H101" s="1"/>
      <c r="I101" s="73">
        <v>46083</v>
      </c>
      <c r="J101" s="73">
        <v>46814</v>
      </c>
      <c r="K101" s="30">
        <f t="shared" si="31"/>
        <v>2400000</v>
      </c>
      <c r="L101" s="95">
        <f t="shared" si="28"/>
        <v>2400000</v>
      </c>
      <c r="M101" s="70">
        <v>105167.44</v>
      </c>
      <c r="N101" s="70">
        <v>356000</v>
      </c>
      <c r="O101" s="70">
        <v>1778744.64</v>
      </c>
      <c r="P101" s="70">
        <v>160087.92000000001</v>
      </c>
      <c r="Q101" s="52">
        <f t="shared" si="29"/>
        <v>0</v>
      </c>
      <c r="R101" s="70">
        <v>0</v>
      </c>
      <c r="S101" s="70">
        <v>0</v>
      </c>
      <c r="T101" s="1" t="s">
        <v>1064</v>
      </c>
      <c r="U101" s="1">
        <v>20</v>
      </c>
      <c r="V101" s="1" t="s">
        <v>718</v>
      </c>
      <c r="W101" s="1" t="s">
        <v>715</v>
      </c>
      <c r="X101" s="1" t="s">
        <v>364</v>
      </c>
      <c r="Y101" s="28" t="s">
        <v>1099</v>
      </c>
      <c r="Z101" s="106" t="s">
        <v>1272</v>
      </c>
    </row>
    <row r="102" spans="1:26" ht="24.95" customHeight="1" x14ac:dyDescent="0.25">
      <c r="A102" s="1" t="s">
        <v>593</v>
      </c>
      <c r="B102" s="18">
        <v>384</v>
      </c>
      <c r="C102" s="1" t="s">
        <v>332</v>
      </c>
      <c r="D102" s="28" t="s">
        <v>767</v>
      </c>
      <c r="E102" s="1" t="s">
        <v>154</v>
      </c>
      <c r="F102" s="28" t="s">
        <v>785</v>
      </c>
      <c r="G102" s="1"/>
      <c r="H102" s="1"/>
      <c r="I102" s="73">
        <v>46083</v>
      </c>
      <c r="J102" s="73">
        <v>46814</v>
      </c>
      <c r="K102" s="30">
        <f t="shared" si="31"/>
        <v>4799999.9999999991</v>
      </c>
      <c r="L102" s="95">
        <f t="shared" si="28"/>
        <v>4799999.9999999991</v>
      </c>
      <c r="M102" s="70">
        <v>39396.28</v>
      </c>
      <c r="N102" s="70">
        <v>770879.32</v>
      </c>
      <c r="O102" s="70">
        <v>3694189.26</v>
      </c>
      <c r="P102" s="70">
        <v>295535.14</v>
      </c>
      <c r="Q102" s="52">
        <f t="shared" si="29"/>
        <v>0</v>
      </c>
      <c r="R102" s="70">
        <v>0</v>
      </c>
      <c r="S102" s="70">
        <v>0</v>
      </c>
      <c r="T102" s="1" t="s">
        <v>1064</v>
      </c>
      <c r="U102" s="1">
        <v>40</v>
      </c>
      <c r="V102" s="1" t="s">
        <v>718</v>
      </c>
      <c r="W102" s="1" t="s">
        <v>715</v>
      </c>
      <c r="X102" s="1" t="s">
        <v>1101</v>
      </c>
      <c r="Y102" s="28" t="s">
        <v>1100</v>
      </c>
      <c r="Z102" s="106" t="s">
        <v>1273</v>
      </c>
    </row>
    <row r="103" spans="1:26" ht="24.95" customHeight="1" x14ac:dyDescent="0.25">
      <c r="A103" s="1" t="s">
        <v>593</v>
      </c>
      <c r="B103" s="18">
        <v>385</v>
      </c>
      <c r="C103" s="1" t="s">
        <v>332</v>
      </c>
      <c r="D103" s="28" t="s">
        <v>1092</v>
      </c>
      <c r="E103" s="1" t="s">
        <v>132</v>
      </c>
      <c r="F103" s="28" t="s">
        <v>785</v>
      </c>
      <c r="G103" s="1"/>
      <c r="H103" s="1"/>
      <c r="I103" s="73">
        <v>46083</v>
      </c>
      <c r="J103" s="73">
        <v>46814</v>
      </c>
      <c r="K103" s="30">
        <f t="shared" si="31"/>
        <v>2640000</v>
      </c>
      <c r="L103" s="95">
        <f t="shared" si="28"/>
        <v>2640000</v>
      </c>
      <c r="M103" s="70">
        <v>421090.96</v>
      </c>
      <c r="N103" s="70">
        <v>350000</v>
      </c>
      <c r="O103" s="70">
        <v>1730471.52</v>
      </c>
      <c r="P103" s="70">
        <v>138437.51999999999</v>
      </c>
      <c r="Q103" s="52">
        <f t="shared" si="29"/>
        <v>0</v>
      </c>
      <c r="R103" s="70">
        <v>0</v>
      </c>
      <c r="S103" s="70">
        <v>0</v>
      </c>
      <c r="T103" s="1" t="s">
        <v>1063</v>
      </c>
      <c r="U103" s="1">
        <v>20</v>
      </c>
      <c r="V103" s="1" t="s">
        <v>718</v>
      </c>
      <c r="W103" s="1" t="s">
        <v>715</v>
      </c>
      <c r="X103" s="1" t="s">
        <v>1040</v>
      </c>
      <c r="Y103" s="28" t="s">
        <v>1102</v>
      </c>
      <c r="Z103" s="106" t="s">
        <v>1274</v>
      </c>
    </row>
    <row r="104" spans="1:26" ht="24.95" customHeight="1" x14ac:dyDescent="0.25">
      <c r="A104" s="1" t="s">
        <v>593</v>
      </c>
      <c r="B104" s="18">
        <v>386</v>
      </c>
      <c r="C104" s="1" t="s">
        <v>332</v>
      </c>
      <c r="D104" s="28" t="s">
        <v>672</v>
      </c>
      <c r="E104" s="1" t="s">
        <v>125</v>
      </c>
      <c r="F104" s="28" t="s">
        <v>785</v>
      </c>
      <c r="G104" s="1"/>
      <c r="H104" s="1"/>
      <c r="I104" s="73">
        <v>46083</v>
      </c>
      <c r="J104" s="73">
        <v>46814</v>
      </c>
      <c r="K104" s="30">
        <f t="shared" si="31"/>
        <v>2880000</v>
      </c>
      <c r="L104" s="95">
        <f t="shared" si="28"/>
        <v>2880000</v>
      </c>
      <c r="M104" s="70">
        <v>1041600.89</v>
      </c>
      <c r="N104" s="70">
        <v>600000</v>
      </c>
      <c r="O104" s="70">
        <v>1146665.73</v>
      </c>
      <c r="P104" s="70">
        <v>91733.38</v>
      </c>
      <c r="Q104" s="52">
        <f t="shared" si="29"/>
        <v>0</v>
      </c>
      <c r="R104" s="70">
        <v>0</v>
      </c>
      <c r="S104" s="70">
        <v>0</v>
      </c>
      <c r="T104" s="1" t="s">
        <v>1063</v>
      </c>
      <c r="U104" s="1">
        <v>20</v>
      </c>
      <c r="V104" s="1" t="s">
        <v>37</v>
      </c>
      <c r="W104" s="1" t="s">
        <v>31</v>
      </c>
      <c r="X104" s="1" t="s">
        <v>351</v>
      </c>
      <c r="Y104" s="28" t="s">
        <v>1103</v>
      </c>
      <c r="Z104" s="106" t="s">
        <v>1275</v>
      </c>
    </row>
    <row r="105" spans="1:26" ht="24.95" customHeight="1" x14ac:dyDescent="0.25">
      <c r="A105" s="1" t="s">
        <v>593</v>
      </c>
      <c r="B105" s="18">
        <v>387</v>
      </c>
      <c r="C105" s="1" t="s">
        <v>332</v>
      </c>
      <c r="D105" s="28" t="s">
        <v>820</v>
      </c>
      <c r="E105" s="1" t="s">
        <v>162</v>
      </c>
      <c r="F105" s="28" t="s">
        <v>785</v>
      </c>
      <c r="G105" s="1"/>
      <c r="H105" s="1"/>
      <c r="I105" s="73">
        <v>46083</v>
      </c>
      <c r="J105" s="73">
        <v>46814</v>
      </c>
      <c r="K105" s="30">
        <f t="shared" si="31"/>
        <v>5280000.0000000009</v>
      </c>
      <c r="L105" s="95">
        <f t="shared" si="28"/>
        <v>5280000.0000000009</v>
      </c>
      <c r="M105" s="70">
        <v>722400.48</v>
      </c>
      <c r="N105" s="70">
        <v>874080</v>
      </c>
      <c r="O105" s="70">
        <v>3410666.16</v>
      </c>
      <c r="P105" s="70">
        <v>272853.36</v>
      </c>
      <c r="Q105" s="52">
        <f t="shared" si="29"/>
        <v>0</v>
      </c>
      <c r="R105" s="70">
        <v>0</v>
      </c>
      <c r="S105" s="70">
        <v>0</v>
      </c>
      <c r="T105" s="1" t="s">
        <v>1063</v>
      </c>
      <c r="U105" s="1">
        <v>40</v>
      </c>
      <c r="V105" s="1" t="s">
        <v>718</v>
      </c>
      <c r="W105" s="1" t="s">
        <v>715</v>
      </c>
      <c r="X105" s="1" t="s">
        <v>1104</v>
      </c>
      <c r="Y105" s="28" t="s">
        <v>1105</v>
      </c>
      <c r="Z105" s="106" t="s">
        <v>1276</v>
      </c>
    </row>
    <row r="106" spans="1:26" ht="24.95" customHeight="1" x14ac:dyDescent="0.25">
      <c r="A106" s="1" t="s">
        <v>593</v>
      </c>
      <c r="B106" s="18">
        <v>388</v>
      </c>
      <c r="C106" s="1" t="s">
        <v>332</v>
      </c>
      <c r="D106" s="28" t="s">
        <v>655</v>
      </c>
      <c r="E106" s="1" t="s">
        <v>129</v>
      </c>
      <c r="F106" s="28" t="s">
        <v>785</v>
      </c>
      <c r="G106" s="1"/>
      <c r="H106" s="1"/>
      <c r="I106" s="73">
        <v>46083</v>
      </c>
      <c r="J106" s="73">
        <v>46814</v>
      </c>
      <c r="K106" s="30">
        <f t="shared" si="31"/>
        <v>7200000</v>
      </c>
      <c r="L106" s="95">
        <f t="shared" si="28"/>
        <v>7200000</v>
      </c>
      <c r="M106" s="70">
        <v>678000</v>
      </c>
      <c r="N106" s="70">
        <v>1571673.12</v>
      </c>
      <c r="O106" s="70">
        <v>4583591.76</v>
      </c>
      <c r="P106" s="70">
        <v>366735.12</v>
      </c>
      <c r="Q106" s="52">
        <f t="shared" si="29"/>
        <v>0</v>
      </c>
      <c r="R106" s="70">
        <v>0</v>
      </c>
      <c r="S106" s="70">
        <v>0</v>
      </c>
      <c r="T106" s="1" t="s">
        <v>1064</v>
      </c>
      <c r="U106" s="1">
        <v>60</v>
      </c>
      <c r="V106" s="1" t="s">
        <v>63</v>
      </c>
      <c r="W106" s="1" t="s">
        <v>715</v>
      </c>
      <c r="X106" s="1" t="s">
        <v>856</v>
      </c>
      <c r="Y106" s="28" t="s">
        <v>1106</v>
      </c>
      <c r="Z106" s="106" t="s">
        <v>1277</v>
      </c>
    </row>
    <row r="107" spans="1:26" ht="24.95" customHeight="1" x14ac:dyDescent="0.25">
      <c r="A107" s="1" t="s">
        <v>593</v>
      </c>
      <c r="B107" s="18">
        <v>389</v>
      </c>
      <c r="C107" s="1" t="s">
        <v>332</v>
      </c>
      <c r="D107" s="28" t="s">
        <v>711</v>
      </c>
      <c r="E107" s="1" t="s">
        <v>90</v>
      </c>
      <c r="F107" s="28" t="s">
        <v>785</v>
      </c>
      <c r="G107" s="1"/>
      <c r="H107" s="1"/>
      <c r="I107" s="73">
        <v>46083</v>
      </c>
      <c r="J107" s="73">
        <v>46814</v>
      </c>
      <c r="K107" s="30">
        <f t="shared" si="31"/>
        <v>2880000</v>
      </c>
      <c r="L107" s="95">
        <f t="shared" si="28"/>
        <v>2880000</v>
      </c>
      <c r="M107" s="70">
        <v>329968.44</v>
      </c>
      <c r="N107" s="70">
        <v>329968.44</v>
      </c>
      <c r="O107" s="70">
        <v>2055614.88</v>
      </c>
      <c r="P107" s="70">
        <v>164448.24</v>
      </c>
      <c r="Q107" s="52">
        <f t="shared" si="29"/>
        <v>0</v>
      </c>
      <c r="R107" s="70">
        <v>0</v>
      </c>
      <c r="S107" s="70">
        <v>0</v>
      </c>
      <c r="T107" s="1" t="s">
        <v>1063</v>
      </c>
      <c r="U107" s="1">
        <v>20</v>
      </c>
      <c r="V107" s="1" t="s">
        <v>1107</v>
      </c>
      <c r="W107" s="1" t="s">
        <v>715</v>
      </c>
      <c r="X107" s="1" t="s">
        <v>1108</v>
      </c>
      <c r="Y107" s="28" t="s">
        <v>1109</v>
      </c>
      <c r="Z107" s="106" t="s">
        <v>1278</v>
      </c>
    </row>
    <row r="108" spans="1:26" ht="24.95" customHeight="1" x14ac:dyDescent="0.25">
      <c r="A108" s="1" t="s">
        <v>593</v>
      </c>
      <c r="B108" s="18">
        <v>390</v>
      </c>
      <c r="C108" s="1" t="s">
        <v>332</v>
      </c>
      <c r="D108" s="28" t="s">
        <v>311</v>
      </c>
      <c r="E108" s="1" t="s">
        <v>770</v>
      </c>
      <c r="F108" s="28" t="s">
        <v>785</v>
      </c>
      <c r="G108" s="1"/>
      <c r="H108" s="1"/>
      <c r="I108" s="73">
        <v>46083</v>
      </c>
      <c r="J108" s="73">
        <v>46814</v>
      </c>
      <c r="K108" s="30">
        <f t="shared" si="31"/>
        <v>2376000</v>
      </c>
      <c r="L108" s="95">
        <f t="shared" si="28"/>
        <v>2376000</v>
      </c>
      <c r="M108" s="70">
        <v>41813.040000000001</v>
      </c>
      <c r="N108" s="70">
        <v>381000</v>
      </c>
      <c r="O108" s="70">
        <v>1808506.32</v>
      </c>
      <c r="P108" s="70">
        <v>144680.64000000001</v>
      </c>
      <c r="Q108" s="52">
        <f t="shared" si="29"/>
        <v>0</v>
      </c>
      <c r="R108" s="70">
        <v>0</v>
      </c>
      <c r="S108" s="70">
        <v>0</v>
      </c>
      <c r="T108" s="1" t="s">
        <v>1063</v>
      </c>
      <c r="U108" s="1">
        <v>18</v>
      </c>
      <c r="V108" s="1" t="s">
        <v>63</v>
      </c>
      <c r="W108" s="1" t="s">
        <v>715</v>
      </c>
      <c r="X108" s="1" t="s">
        <v>1110</v>
      </c>
      <c r="Y108" s="28" t="s">
        <v>1111</v>
      </c>
      <c r="Z108" s="106" t="s">
        <v>1279</v>
      </c>
    </row>
    <row r="109" spans="1:26" ht="24.95" customHeight="1" x14ac:dyDescent="0.25">
      <c r="A109" s="76" t="s">
        <v>596</v>
      </c>
      <c r="B109" s="18">
        <v>391</v>
      </c>
      <c r="C109" s="76" t="s">
        <v>332</v>
      </c>
      <c r="D109" s="78" t="s">
        <v>767</v>
      </c>
      <c r="E109" s="76" t="s">
        <v>154</v>
      </c>
      <c r="F109" s="78" t="s">
        <v>1075</v>
      </c>
      <c r="G109" s="76"/>
      <c r="H109" s="76"/>
      <c r="I109" s="81">
        <v>46098</v>
      </c>
      <c r="J109" s="81">
        <v>46463</v>
      </c>
      <c r="K109" s="30">
        <f t="shared" si="31"/>
        <v>150000</v>
      </c>
      <c r="L109" s="95">
        <f t="shared" si="28"/>
        <v>150000</v>
      </c>
      <c r="M109" s="82">
        <v>50000</v>
      </c>
      <c r="N109" s="82">
        <v>100000</v>
      </c>
      <c r="O109" s="82">
        <v>0</v>
      </c>
      <c r="P109" s="82">
        <v>0</v>
      </c>
      <c r="Q109" s="52">
        <f t="shared" si="29"/>
        <v>0</v>
      </c>
      <c r="R109" s="82">
        <v>0</v>
      </c>
      <c r="S109" s="82">
        <v>0</v>
      </c>
      <c r="T109" s="76" t="s">
        <v>360</v>
      </c>
      <c r="U109" s="76">
        <v>40</v>
      </c>
      <c r="V109" s="76" t="s">
        <v>63</v>
      </c>
      <c r="W109" s="76" t="s">
        <v>826</v>
      </c>
      <c r="X109" s="76"/>
      <c r="Y109" s="28" t="s">
        <v>1112</v>
      </c>
      <c r="Z109" s="106" t="s">
        <v>1280</v>
      </c>
    </row>
    <row r="110" spans="1:26" ht="24.95" customHeight="1" x14ac:dyDescent="0.25">
      <c r="A110" s="1" t="s">
        <v>593</v>
      </c>
      <c r="B110" s="18">
        <v>392</v>
      </c>
      <c r="C110" s="1" t="s">
        <v>332</v>
      </c>
      <c r="D110" s="28" t="s">
        <v>810</v>
      </c>
      <c r="E110" s="1" t="s">
        <v>165</v>
      </c>
      <c r="F110" s="28" t="s">
        <v>785</v>
      </c>
      <c r="G110" s="1"/>
      <c r="H110" s="1"/>
      <c r="I110" s="73">
        <v>46083</v>
      </c>
      <c r="J110" s="73">
        <v>46814</v>
      </c>
      <c r="K110" s="30">
        <f t="shared" si="31"/>
        <v>3000000</v>
      </c>
      <c r="L110" s="95">
        <f t="shared" si="28"/>
        <v>3000000</v>
      </c>
      <c r="M110" s="70">
        <v>662380.80000000005</v>
      </c>
      <c r="N110" s="70">
        <v>661747.19999999995</v>
      </c>
      <c r="O110" s="70">
        <v>1551733.33</v>
      </c>
      <c r="P110" s="70">
        <v>124138.67</v>
      </c>
      <c r="Q110" s="52">
        <f t="shared" si="29"/>
        <v>0</v>
      </c>
      <c r="R110" s="70">
        <v>0</v>
      </c>
      <c r="S110" s="82">
        <v>0</v>
      </c>
      <c r="T110" s="1" t="s">
        <v>1064</v>
      </c>
      <c r="U110" s="1">
        <v>25</v>
      </c>
      <c r="V110" s="76" t="s">
        <v>63</v>
      </c>
      <c r="W110" s="1" t="s">
        <v>715</v>
      </c>
      <c r="X110" s="1" t="s">
        <v>364</v>
      </c>
      <c r="Y110" s="28" t="s">
        <v>1113</v>
      </c>
      <c r="Z110" s="106" t="s">
        <v>1281</v>
      </c>
    </row>
    <row r="111" spans="1:26" ht="24.95" customHeight="1" x14ac:dyDescent="0.25">
      <c r="A111" s="1" t="s">
        <v>596</v>
      </c>
      <c r="B111" s="18">
        <v>397</v>
      </c>
      <c r="C111" s="1" t="s">
        <v>332</v>
      </c>
      <c r="D111" s="28" t="s">
        <v>761</v>
      </c>
      <c r="E111" s="1" t="s">
        <v>182</v>
      </c>
      <c r="F111" s="28" t="s">
        <v>720</v>
      </c>
      <c r="G111" s="1"/>
      <c r="H111" s="1"/>
      <c r="I111" s="73">
        <v>46106</v>
      </c>
      <c r="J111" s="73">
        <v>46471</v>
      </c>
      <c r="K111" s="30">
        <f t="shared" si="31"/>
        <v>300000</v>
      </c>
      <c r="L111" s="95">
        <f t="shared" si="28"/>
        <v>0</v>
      </c>
      <c r="M111" s="70">
        <v>0</v>
      </c>
      <c r="N111" s="70">
        <v>0</v>
      </c>
      <c r="O111" s="70">
        <v>0</v>
      </c>
      <c r="P111" s="70">
        <v>0</v>
      </c>
      <c r="Q111" s="52">
        <f t="shared" si="29"/>
        <v>300000</v>
      </c>
      <c r="R111" s="70">
        <v>300000</v>
      </c>
      <c r="S111" s="70">
        <v>0</v>
      </c>
      <c r="T111" s="1" t="s">
        <v>360</v>
      </c>
      <c r="U111" s="1">
        <v>115</v>
      </c>
      <c r="V111" s="1" t="s">
        <v>743</v>
      </c>
      <c r="W111" s="1" t="s">
        <v>32</v>
      </c>
      <c r="X111" s="1" t="s">
        <v>335</v>
      </c>
      <c r="Y111" s="28" t="s">
        <v>1114</v>
      </c>
      <c r="Z111" s="106" t="s">
        <v>1282</v>
      </c>
    </row>
    <row r="112" spans="1:26" ht="24.95" customHeight="1" x14ac:dyDescent="0.25">
      <c r="A112" s="76" t="s">
        <v>596</v>
      </c>
      <c r="B112" s="18">
        <v>398</v>
      </c>
      <c r="C112" s="76" t="s">
        <v>332</v>
      </c>
      <c r="D112" s="96" t="s">
        <v>660</v>
      </c>
      <c r="E112" s="76" t="s">
        <v>52</v>
      </c>
      <c r="F112" s="78" t="s">
        <v>720</v>
      </c>
      <c r="G112" s="76"/>
      <c r="H112" s="76"/>
      <c r="I112" s="81">
        <v>46106</v>
      </c>
      <c r="J112" s="81">
        <v>46471</v>
      </c>
      <c r="K112" s="30">
        <f t="shared" si="31"/>
        <v>999999.99999999988</v>
      </c>
      <c r="L112" s="95">
        <f t="shared" si="28"/>
        <v>999999.99999999988</v>
      </c>
      <c r="M112" s="82">
        <v>488795.8</v>
      </c>
      <c r="N112" s="82">
        <v>0</v>
      </c>
      <c r="O112" s="82">
        <v>473337.59999999998</v>
      </c>
      <c r="P112" s="82">
        <v>37866.6</v>
      </c>
      <c r="Q112" s="52">
        <f t="shared" si="29"/>
        <v>0</v>
      </c>
      <c r="R112" s="82">
        <v>0</v>
      </c>
      <c r="S112" s="82">
        <v>0</v>
      </c>
      <c r="T112" s="76" t="s">
        <v>360</v>
      </c>
      <c r="U112" s="76">
        <v>150</v>
      </c>
      <c r="V112" s="76" t="s">
        <v>743</v>
      </c>
      <c r="W112" s="76" t="s">
        <v>31</v>
      </c>
      <c r="X112" s="76" t="s">
        <v>335</v>
      </c>
      <c r="Y112" s="28" t="s">
        <v>1115</v>
      </c>
      <c r="Z112" s="106" t="s">
        <v>1283</v>
      </c>
    </row>
    <row r="113" spans="1:26" ht="24.95" customHeight="1" x14ac:dyDescent="0.25">
      <c r="A113" s="1" t="s">
        <v>596</v>
      </c>
      <c r="B113" s="18">
        <v>399</v>
      </c>
      <c r="C113" s="1" t="s">
        <v>332</v>
      </c>
      <c r="D113" s="28" t="s">
        <v>812</v>
      </c>
      <c r="E113" s="1" t="s">
        <v>60</v>
      </c>
      <c r="F113" s="28" t="s">
        <v>720</v>
      </c>
      <c r="G113" s="1"/>
      <c r="H113" s="1"/>
      <c r="I113" s="73">
        <v>46108</v>
      </c>
      <c r="J113" s="73">
        <v>46473</v>
      </c>
      <c r="K113" s="30">
        <f t="shared" si="31"/>
        <v>100000</v>
      </c>
      <c r="L113" s="95">
        <f t="shared" si="28"/>
        <v>100000</v>
      </c>
      <c r="M113" s="70">
        <v>19360</v>
      </c>
      <c r="N113" s="70">
        <v>0</v>
      </c>
      <c r="O113" s="70">
        <v>74666.64</v>
      </c>
      <c r="P113" s="70">
        <v>5973.36</v>
      </c>
      <c r="Q113" s="52">
        <f t="shared" si="29"/>
        <v>0</v>
      </c>
      <c r="R113" s="70">
        <v>0</v>
      </c>
      <c r="S113" s="70">
        <v>0</v>
      </c>
      <c r="T113" s="76" t="s">
        <v>347</v>
      </c>
      <c r="U113" s="1">
        <v>80</v>
      </c>
      <c r="V113" s="1" t="s">
        <v>59</v>
      </c>
      <c r="W113" s="1" t="s">
        <v>715</v>
      </c>
      <c r="X113" s="1" t="s">
        <v>346</v>
      </c>
      <c r="Y113" s="28" t="s">
        <v>1116</v>
      </c>
      <c r="Z113" s="106" t="s">
        <v>1284</v>
      </c>
    </row>
    <row r="114" spans="1:26" ht="24.95" customHeight="1" x14ac:dyDescent="0.25">
      <c r="A114" s="63" t="s">
        <v>596</v>
      </c>
      <c r="B114" s="18">
        <v>400</v>
      </c>
      <c r="C114" s="63" t="s">
        <v>332</v>
      </c>
      <c r="D114" s="75" t="s">
        <v>807</v>
      </c>
      <c r="E114" s="1" t="s">
        <v>1118</v>
      </c>
      <c r="F114" s="28" t="s">
        <v>720</v>
      </c>
      <c r="G114" s="1"/>
      <c r="H114" s="1"/>
      <c r="I114" s="73">
        <v>46108</v>
      </c>
      <c r="J114" s="73">
        <v>46473</v>
      </c>
      <c r="K114" s="30">
        <f t="shared" si="31"/>
        <v>200000</v>
      </c>
      <c r="L114" s="95">
        <f t="shared" si="28"/>
        <v>200000</v>
      </c>
      <c r="M114" s="70">
        <v>39498.800000000003</v>
      </c>
      <c r="N114" s="70">
        <v>0</v>
      </c>
      <c r="O114" s="70">
        <v>148612.32</v>
      </c>
      <c r="P114" s="70">
        <v>11888.88</v>
      </c>
      <c r="Q114" s="52">
        <f t="shared" si="29"/>
        <v>0</v>
      </c>
      <c r="R114" s="70">
        <v>0</v>
      </c>
      <c r="S114" s="70">
        <v>0</v>
      </c>
      <c r="T114" s="76" t="s">
        <v>360</v>
      </c>
      <c r="U114" s="1">
        <v>480</v>
      </c>
      <c r="V114" s="1" t="s">
        <v>881</v>
      </c>
      <c r="W114" s="1" t="s">
        <v>715</v>
      </c>
      <c r="X114" s="1" t="s">
        <v>1119</v>
      </c>
      <c r="Y114" s="28" t="s">
        <v>1120</v>
      </c>
      <c r="Z114" s="106" t="s">
        <v>1285</v>
      </c>
    </row>
    <row r="115" spans="1:26" ht="24.95" customHeight="1" x14ac:dyDescent="0.25">
      <c r="A115" s="63" t="s">
        <v>596</v>
      </c>
      <c r="B115" s="18">
        <v>401</v>
      </c>
      <c r="C115" s="63" t="s">
        <v>332</v>
      </c>
      <c r="D115" s="75" t="s">
        <v>812</v>
      </c>
      <c r="E115" s="1" t="s">
        <v>60</v>
      </c>
      <c r="F115" s="28" t="s">
        <v>720</v>
      </c>
      <c r="G115" s="1"/>
      <c r="H115" s="1"/>
      <c r="I115" s="73">
        <v>46108</v>
      </c>
      <c r="J115" s="73">
        <v>46473</v>
      </c>
      <c r="K115" s="30">
        <f t="shared" si="31"/>
        <v>50000</v>
      </c>
      <c r="L115" s="95">
        <f t="shared" si="28"/>
        <v>50000</v>
      </c>
      <c r="M115" s="70">
        <v>6800</v>
      </c>
      <c r="N115" s="70">
        <v>0</v>
      </c>
      <c r="O115" s="70">
        <v>39999.96</v>
      </c>
      <c r="P115" s="70">
        <v>3200.04</v>
      </c>
      <c r="Q115" s="52">
        <f t="shared" si="29"/>
        <v>0</v>
      </c>
      <c r="R115" s="70">
        <v>0</v>
      </c>
      <c r="S115" s="70">
        <v>0</v>
      </c>
      <c r="T115" s="76" t="s">
        <v>347</v>
      </c>
      <c r="U115" s="1">
        <v>80</v>
      </c>
      <c r="V115" s="1" t="s">
        <v>59</v>
      </c>
      <c r="W115" s="1" t="s">
        <v>715</v>
      </c>
      <c r="X115" s="1" t="s">
        <v>346</v>
      </c>
      <c r="Y115" s="28" t="s">
        <v>1121</v>
      </c>
      <c r="Z115" s="106" t="s">
        <v>1286</v>
      </c>
    </row>
    <row r="116" spans="1:26" ht="24.95" customHeight="1" x14ac:dyDescent="0.25">
      <c r="A116" s="1" t="s">
        <v>596</v>
      </c>
      <c r="B116" s="18">
        <v>402</v>
      </c>
      <c r="C116" s="1" t="s">
        <v>332</v>
      </c>
      <c r="D116" s="28" t="s">
        <v>786</v>
      </c>
      <c r="E116" s="1" t="s">
        <v>197</v>
      </c>
      <c r="F116" s="28" t="s">
        <v>720</v>
      </c>
      <c r="G116" s="1"/>
      <c r="H116" s="1"/>
      <c r="I116" s="73">
        <v>46112</v>
      </c>
      <c r="J116" s="73">
        <v>46843</v>
      </c>
      <c r="K116" s="30">
        <f t="shared" si="31"/>
        <v>450000</v>
      </c>
      <c r="L116" s="95">
        <f t="shared" si="28"/>
        <v>450000</v>
      </c>
      <c r="M116" s="70">
        <v>95386.08</v>
      </c>
      <c r="N116" s="70">
        <v>0</v>
      </c>
      <c r="O116" s="70">
        <v>325333.92</v>
      </c>
      <c r="P116" s="70">
        <v>29280</v>
      </c>
      <c r="Q116" s="52">
        <f t="shared" si="29"/>
        <v>0</v>
      </c>
      <c r="R116" s="70">
        <v>0</v>
      </c>
      <c r="S116" s="70">
        <v>0</v>
      </c>
      <c r="T116" s="76" t="s">
        <v>347</v>
      </c>
      <c r="U116" s="1">
        <v>60</v>
      </c>
      <c r="V116" s="1" t="s">
        <v>59</v>
      </c>
      <c r="W116" s="1" t="s">
        <v>715</v>
      </c>
      <c r="X116" s="1" t="s">
        <v>906</v>
      </c>
      <c r="Y116" s="28" t="s">
        <v>1117</v>
      </c>
      <c r="Z116" s="106" t="s">
        <v>1287</v>
      </c>
    </row>
    <row r="117" spans="1:26" ht="24.95" customHeight="1" x14ac:dyDescent="0.25">
      <c r="A117" s="76" t="s">
        <v>593</v>
      </c>
      <c r="B117" s="94">
        <v>405</v>
      </c>
      <c r="C117" s="76" t="s">
        <v>332</v>
      </c>
      <c r="D117" s="78" t="s">
        <v>818</v>
      </c>
      <c r="E117" s="76" t="s">
        <v>176</v>
      </c>
      <c r="F117" s="78" t="s">
        <v>785</v>
      </c>
      <c r="G117" s="76"/>
      <c r="H117" s="76"/>
      <c r="I117" s="81">
        <v>46114</v>
      </c>
      <c r="J117" s="81">
        <v>46845</v>
      </c>
      <c r="K117" s="30">
        <f t="shared" si="31"/>
        <v>2640000</v>
      </c>
      <c r="L117" s="95">
        <f t="shared" si="28"/>
        <v>2640000</v>
      </c>
      <c r="M117" s="82">
        <v>330000</v>
      </c>
      <c r="N117" s="82">
        <v>389040</v>
      </c>
      <c r="O117" s="82">
        <v>1778666.67</v>
      </c>
      <c r="P117" s="82">
        <v>142293.32999999999</v>
      </c>
      <c r="Q117" s="52">
        <f t="shared" si="29"/>
        <v>0</v>
      </c>
      <c r="R117" s="82">
        <v>0</v>
      </c>
      <c r="S117" s="82">
        <v>0</v>
      </c>
      <c r="T117" s="76" t="s">
        <v>1063</v>
      </c>
      <c r="U117" s="76">
        <v>20</v>
      </c>
      <c r="V117" s="76" t="s">
        <v>59</v>
      </c>
      <c r="W117" s="76" t="s">
        <v>715</v>
      </c>
      <c r="X117" s="76" t="s">
        <v>1122</v>
      </c>
      <c r="Y117" s="28" t="s">
        <v>1123</v>
      </c>
      <c r="Z117" s="106" t="s">
        <v>1288</v>
      </c>
    </row>
    <row r="118" spans="1:26" ht="24.95" customHeight="1" x14ac:dyDescent="0.25">
      <c r="A118" s="76" t="s">
        <v>596</v>
      </c>
      <c r="B118" s="18">
        <v>406</v>
      </c>
      <c r="C118" s="1" t="s">
        <v>332</v>
      </c>
      <c r="D118" s="28" t="s">
        <v>809</v>
      </c>
      <c r="E118" s="1" t="s">
        <v>1124</v>
      </c>
      <c r="F118" s="28" t="s">
        <v>720</v>
      </c>
      <c r="G118" s="1"/>
      <c r="H118" s="1"/>
      <c r="I118" s="73">
        <v>46118</v>
      </c>
      <c r="J118" s="73">
        <v>46483</v>
      </c>
      <c r="K118" s="30">
        <f t="shared" si="31"/>
        <v>100000</v>
      </c>
      <c r="L118" s="95">
        <f t="shared" ref="L118:L153" si="32">SUM(M118:P118)</f>
        <v>100000</v>
      </c>
      <c r="M118" s="70">
        <v>31000</v>
      </c>
      <c r="N118" s="70">
        <v>69000</v>
      </c>
      <c r="O118" s="70">
        <v>0</v>
      </c>
      <c r="P118" s="70">
        <v>0</v>
      </c>
      <c r="Q118" s="52">
        <f t="shared" si="29"/>
        <v>0</v>
      </c>
      <c r="R118" s="70">
        <v>0</v>
      </c>
      <c r="S118" s="70">
        <v>0</v>
      </c>
      <c r="T118" s="76" t="s">
        <v>347</v>
      </c>
      <c r="U118" s="1">
        <v>70</v>
      </c>
      <c r="V118" s="76" t="s">
        <v>59</v>
      </c>
      <c r="W118" s="1" t="s">
        <v>1125</v>
      </c>
      <c r="X118" s="1" t="s">
        <v>329</v>
      </c>
      <c r="Y118" s="28" t="s">
        <v>1126</v>
      </c>
      <c r="Z118" s="106" t="s">
        <v>1289</v>
      </c>
    </row>
    <row r="119" spans="1:26" ht="24.95" customHeight="1" x14ac:dyDescent="0.25">
      <c r="A119" s="76" t="s">
        <v>596</v>
      </c>
      <c r="B119" s="18">
        <v>408</v>
      </c>
      <c r="C119" s="1" t="s">
        <v>332</v>
      </c>
      <c r="D119" s="28" t="s">
        <v>806</v>
      </c>
      <c r="E119" s="1" t="s">
        <v>274</v>
      </c>
      <c r="F119" s="28" t="s">
        <v>720</v>
      </c>
      <c r="G119" s="1"/>
      <c r="H119" s="1"/>
      <c r="I119" s="73">
        <v>46119</v>
      </c>
      <c r="J119" s="73">
        <v>46484</v>
      </c>
      <c r="K119" s="30">
        <f t="shared" si="31"/>
        <v>200000</v>
      </c>
      <c r="L119" s="95">
        <f t="shared" si="32"/>
        <v>200000</v>
      </c>
      <c r="M119" s="70">
        <v>20000.36</v>
      </c>
      <c r="N119" s="70">
        <v>0</v>
      </c>
      <c r="O119" s="70">
        <v>166666.32</v>
      </c>
      <c r="P119" s="70">
        <v>13333.32</v>
      </c>
      <c r="Q119" s="52">
        <f t="shared" si="29"/>
        <v>0</v>
      </c>
      <c r="R119" s="70">
        <v>0</v>
      </c>
      <c r="S119" s="70">
        <v>0</v>
      </c>
      <c r="T119" s="76" t="s">
        <v>360</v>
      </c>
      <c r="U119" s="1">
        <v>34</v>
      </c>
      <c r="V119" s="1" t="s">
        <v>748</v>
      </c>
      <c r="W119" s="76" t="s">
        <v>715</v>
      </c>
      <c r="X119" s="1" t="s">
        <v>324</v>
      </c>
      <c r="Y119" s="28" t="s">
        <v>1127</v>
      </c>
      <c r="Z119" s="106" t="s">
        <v>1290</v>
      </c>
    </row>
    <row r="120" spans="1:26" ht="24.95" customHeight="1" x14ac:dyDescent="0.25">
      <c r="A120" s="76" t="s">
        <v>596</v>
      </c>
      <c r="B120" s="18">
        <v>409</v>
      </c>
      <c r="C120" s="1" t="s">
        <v>332</v>
      </c>
      <c r="D120" s="28" t="s">
        <v>806</v>
      </c>
      <c r="E120" s="1" t="s">
        <v>274</v>
      </c>
      <c r="F120" s="28" t="s">
        <v>720</v>
      </c>
      <c r="G120" s="1"/>
      <c r="H120" s="1"/>
      <c r="I120" s="73">
        <v>46119</v>
      </c>
      <c r="J120" s="73">
        <v>46484</v>
      </c>
      <c r="K120" s="30">
        <f t="shared" si="31"/>
        <v>100000</v>
      </c>
      <c r="L120" s="95">
        <f t="shared" si="32"/>
        <v>100000</v>
      </c>
      <c r="M120" s="70">
        <v>10000.120000000001</v>
      </c>
      <c r="N120" s="70">
        <v>0</v>
      </c>
      <c r="O120" s="70">
        <v>83333.279999999999</v>
      </c>
      <c r="P120" s="70">
        <v>6666.6</v>
      </c>
      <c r="Q120" s="52">
        <f t="shared" si="29"/>
        <v>0</v>
      </c>
      <c r="R120" s="70">
        <v>0</v>
      </c>
      <c r="S120" s="70">
        <v>0</v>
      </c>
      <c r="T120" s="76" t="s">
        <v>360</v>
      </c>
      <c r="U120" s="1">
        <v>34</v>
      </c>
      <c r="V120" s="1" t="s">
        <v>748</v>
      </c>
      <c r="W120" s="76" t="s">
        <v>715</v>
      </c>
      <c r="X120" s="1" t="s">
        <v>1129</v>
      </c>
      <c r="Y120" s="28" t="s">
        <v>1128</v>
      </c>
      <c r="Z120" s="106" t="s">
        <v>1291</v>
      </c>
    </row>
    <row r="121" spans="1:26" s="23" customFormat="1" ht="24.95" customHeight="1" x14ac:dyDescent="0.25">
      <c r="A121" s="69" t="s">
        <v>596</v>
      </c>
      <c r="B121" s="26">
        <v>410</v>
      </c>
      <c r="C121" s="26" t="s">
        <v>332</v>
      </c>
      <c r="D121" s="22" t="s">
        <v>824</v>
      </c>
      <c r="E121" s="26" t="s">
        <v>187</v>
      </c>
      <c r="F121" s="22" t="s">
        <v>720</v>
      </c>
      <c r="G121" s="26"/>
      <c r="H121" s="26"/>
      <c r="I121" s="36">
        <v>46111</v>
      </c>
      <c r="J121" s="36">
        <v>46476</v>
      </c>
      <c r="K121" s="30">
        <f t="shared" si="31"/>
        <v>50000</v>
      </c>
      <c r="L121" s="95">
        <f t="shared" si="32"/>
        <v>50000</v>
      </c>
      <c r="M121" s="30">
        <v>50000</v>
      </c>
      <c r="N121" s="30">
        <v>0</v>
      </c>
      <c r="O121" s="30">
        <v>0</v>
      </c>
      <c r="P121" s="30">
        <v>0</v>
      </c>
      <c r="Q121" s="52">
        <f t="shared" si="29"/>
        <v>0</v>
      </c>
      <c r="R121" s="30">
        <v>0</v>
      </c>
      <c r="S121" s="30">
        <v>0</v>
      </c>
      <c r="T121" s="69" t="s">
        <v>347</v>
      </c>
      <c r="U121" s="26">
        <v>50</v>
      </c>
      <c r="V121" s="69" t="s">
        <v>59</v>
      </c>
      <c r="W121" s="69" t="s">
        <v>715</v>
      </c>
      <c r="X121" s="26" t="s">
        <v>946</v>
      </c>
      <c r="Y121" s="22" t="s">
        <v>1132</v>
      </c>
      <c r="Z121" s="107" t="s">
        <v>1292</v>
      </c>
    </row>
    <row r="122" spans="1:26" ht="24.95" customHeight="1" x14ac:dyDescent="0.25">
      <c r="A122" s="76" t="s">
        <v>596</v>
      </c>
      <c r="B122" s="18">
        <v>411</v>
      </c>
      <c r="C122" s="1" t="s">
        <v>332</v>
      </c>
      <c r="D122" s="28" t="s">
        <v>823</v>
      </c>
      <c r="E122" s="1" t="s">
        <v>1130</v>
      </c>
      <c r="F122" s="28" t="s">
        <v>720</v>
      </c>
      <c r="G122" s="1"/>
      <c r="H122" s="1"/>
      <c r="I122" s="73">
        <v>46113</v>
      </c>
      <c r="J122" s="73">
        <v>46478</v>
      </c>
      <c r="K122" s="30">
        <f t="shared" si="31"/>
        <v>300000</v>
      </c>
      <c r="L122" s="95">
        <f t="shared" si="32"/>
        <v>300000</v>
      </c>
      <c r="M122" s="70">
        <v>24010.04</v>
      </c>
      <c r="N122" s="70">
        <v>4000</v>
      </c>
      <c r="O122" s="70">
        <v>251842.44</v>
      </c>
      <c r="P122" s="70">
        <v>20147.52</v>
      </c>
      <c r="Q122" s="52">
        <f t="shared" si="29"/>
        <v>0</v>
      </c>
      <c r="R122" s="70">
        <v>0</v>
      </c>
      <c r="S122" s="70">
        <v>0</v>
      </c>
      <c r="T122" s="76" t="s">
        <v>1062</v>
      </c>
      <c r="U122" s="1">
        <v>20</v>
      </c>
      <c r="V122" s="1" t="s">
        <v>748</v>
      </c>
      <c r="W122" s="1" t="s">
        <v>1125</v>
      </c>
      <c r="X122" s="1" t="s">
        <v>324</v>
      </c>
      <c r="Y122" s="28" t="s">
        <v>1131</v>
      </c>
      <c r="Z122" s="106" t="s">
        <v>1293</v>
      </c>
    </row>
    <row r="123" spans="1:26" ht="24.95" customHeight="1" x14ac:dyDescent="0.25">
      <c r="A123" s="76" t="s">
        <v>593</v>
      </c>
      <c r="B123" s="94">
        <v>412</v>
      </c>
      <c r="C123" s="76" t="s">
        <v>332</v>
      </c>
      <c r="D123" s="28" t="s">
        <v>808</v>
      </c>
      <c r="E123" s="76" t="s">
        <v>1133</v>
      </c>
      <c r="F123" s="78" t="s">
        <v>785</v>
      </c>
      <c r="G123" s="76"/>
      <c r="H123" s="76"/>
      <c r="I123" s="81">
        <v>46107</v>
      </c>
      <c r="J123" s="81">
        <v>46472</v>
      </c>
      <c r="K123" s="30">
        <f t="shared" si="31"/>
        <v>276960</v>
      </c>
      <c r="L123" s="95">
        <f t="shared" si="32"/>
        <v>276960</v>
      </c>
      <c r="M123" s="82">
        <v>36094.080000000002</v>
      </c>
      <c r="N123" s="82">
        <v>223023.84</v>
      </c>
      <c r="O123" s="82">
        <v>17842.080000000002</v>
      </c>
      <c r="P123" s="82">
        <v>0</v>
      </c>
      <c r="Q123" s="52">
        <f t="shared" si="29"/>
        <v>0</v>
      </c>
      <c r="R123" s="82">
        <v>0</v>
      </c>
      <c r="S123" s="82">
        <v>0</v>
      </c>
      <c r="T123" s="76" t="s">
        <v>1062</v>
      </c>
      <c r="U123" s="76">
        <v>20</v>
      </c>
      <c r="V123" s="76" t="s">
        <v>55</v>
      </c>
      <c r="W123" s="76" t="s">
        <v>715</v>
      </c>
      <c r="X123" s="76" t="s">
        <v>921</v>
      </c>
      <c r="Y123" s="28" t="s">
        <v>1134</v>
      </c>
      <c r="Z123" s="106" t="s">
        <v>1294</v>
      </c>
    </row>
    <row r="124" spans="1:26" ht="24.95" customHeight="1" x14ac:dyDescent="0.2">
      <c r="A124" s="1" t="s">
        <v>593</v>
      </c>
      <c r="B124" s="18">
        <v>413</v>
      </c>
      <c r="C124" s="1" t="s">
        <v>332</v>
      </c>
      <c r="D124" s="28" t="s">
        <v>1135</v>
      </c>
      <c r="E124" s="99" t="s">
        <v>149</v>
      </c>
      <c r="F124" s="28" t="s">
        <v>785</v>
      </c>
      <c r="G124" s="1"/>
      <c r="H124" s="1"/>
      <c r="I124" s="73">
        <v>46154</v>
      </c>
      <c r="J124" s="73">
        <v>46885</v>
      </c>
      <c r="K124" s="30">
        <f t="shared" si="31"/>
        <v>2400000</v>
      </c>
      <c r="L124" s="95">
        <f t="shared" si="32"/>
        <v>2400000</v>
      </c>
      <c r="M124" s="70">
        <v>541440.16</v>
      </c>
      <c r="N124" s="70">
        <v>350000</v>
      </c>
      <c r="O124" s="70">
        <v>1383999.84</v>
      </c>
      <c r="P124" s="70">
        <v>124560</v>
      </c>
      <c r="Q124" s="52">
        <f t="shared" ref="Q124:Q153" si="33">R124+S124</f>
        <v>0</v>
      </c>
      <c r="R124" s="70">
        <v>0</v>
      </c>
      <c r="S124" s="70">
        <v>0</v>
      </c>
      <c r="T124" s="1" t="s">
        <v>360</v>
      </c>
      <c r="U124" s="1">
        <v>20</v>
      </c>
      <c r="V124" s="1" t="s">
        <v>59</v>
      </c>
      <c r="W124" s="1" t="s">
        <v>715</v>
      </c>
      <c r="X124" s="1" t="s">
        <v>1136</v>
      </c>
      <c r="Y124" s="28" t="s">
        <v>1012</v>
      </c>
      <c r="Z124" s="106" t="s">
        <v>1295</v>
      </c>
    </row>
    <row r="125" spans="1:26" ht="24.95" customHeight="1" x14ac:dyDescent="0.25">
      <c r="A125" s="1" t="s">
        <v>593</v>
      </c>
      <c r="B125" s="18">
        <v>414</v>
      </c>
      <c r="C125" s="1" t="s">
        <v>332</v>
      </c>
      <c r="D125" s="28" t="s">
        <v>767</v>
      </c>
      <c r="E125" s="1" t="s">
        <v>154</v>
      </c>
      <c r="F125" s="28" t="s">
        <v>252</v>
      </c>
      <c r="G125" s="1"/>
      <c r="H125" s="1"/>
      <c r="I125" s="73">
        <v>46125</v>
      </c>
      <c r="J125" s="73">
        <v>46304</v>
      </c>
      <c r="K125" s="30">
        <f t="shared" si="31"/>
        <v>970000</v>
      </c>
      <c r="L125" s="95">
        <f t="shared" si="32"/>
        <v>793000</v>
      </c>
      <c r="M125" s="70">
        <v>123377.28</v>
      </c>
      <c r="N125" s="70">
        <v>123377.28</v>
      </c>
      <c r="O125" s="70">
        <v>505782.82</v>
      </c>
      <c r="P125" s="70">
        <v>40462.620000000003</v>
      </c>
      <c r="Q125" s="52">
        <f t="shared" si="33"/>
        <v>177000</v>
      </c>
      <c r="R125" s="70">
        <v>177000</v>
      </c>
      <c r="S125" s="70">
        <v>0</v>
      </c>
      <c r="T125" s="1" t="s">
        <v>360</v>
      </c>
      <c r="U125" s="1">
        <v>20</v>
      </c>
      <c r="V125" s="1" t="s">
        <v>1137</v>
      </c>
      <c r="W125" s="1" t="s">
        <v>715</v>
      </c>
      <c r="X125" s="1" t="s">
        <v>1108</v>
      </c>
      <c r="Y125" s="28" t="s">
        <v>1138</v>
      </c>
      <c r="Z125" s="106" t="s">
        <v>1139</v>
      </c>
    </row>
    <row r="126" spans="1:26" ht="66" customHeight="1" x14ac:dyDescent="0.25">
      <c r="A126" s="1" t="s">
        <v>596</v>
      </c>
      <c r="B126" s="18">
        <v>418</v>
      </c>
      <c r="C126" s="1" t="s">
        <v>332</v>
      </c>
      <c r="D126" s="28" t="s">
        <v>650</v>
      </c>
      <c r="E126" s="1" t="s">
        <v>209</v>
      </c>
      <c r="F126" s="28" t="s">
        <v>720</v>
      </c>
      <c r="G126" s="1"/>
      <c r="H126" s="1"/>
      <c r="I126" s="73">
        <v>46146</v>
      </c>
      <c r="J126" s="73">
        <v>46877</v>
      </c>
      <c r="K126" s="30">
        <f t="shared" si="31"/>
        <v>1000000</v>
      </c>
      <c r="L126" s="95">
        <f t="shared" si="32"/>
        <v>1000000</v>
      </c>
      <c r="M126" s="70">
        <v>190095.1</v>
      </c>
      <c r="N126" s="70">
        <v>395300</v>
      </c>
      <c r="O126" s="70">
        <v>383893.46</v>
      </c>
      <c r="P126" s="70">
        <v>30711.439999999999</v>
      </c>
      <c r="Q126" s="52">
        <f t="shared" si="33"/>
        <v>0</v>
      </c>
      <c r="R126" s="70">
        <v>0</v>
      </c>
      <c r="S126" s="70">
        <v>0</v>
      </c>
      <c r="T126" s="1" t="s">
        <v>347</v>
      </c>
      <c r="U126" s="1">
        <v>50</v>
      </c>
      <c r="V126" s="1" t="s">
        <v>768</v>
      </c>
      <c r="W126" s="1" t="s">
        <v>1143</v>
      </c>
      <c r="X126" s="1" t="s">
        <v>804</v>
      </c>
      <c r="Y126" s="28" t="s">
        <v>1144</v>
      </c>
      <c r="Z126" s="106" t="s">
        <v>1145</v>
      </c>
    </row>
    <row r="127" spans="1:26" ht="49.5" customHeight="1" x14ac:dyDescent="0.25">
      <c r="A127" s="1" t="s">
        <v>596</v>
      </c>
      <c r="B127" s="18">
        <v>419</v>
      </c>
      <c r="C127" s="1" t="s">
        <v>332</v>
      </c>
      <c r="D127" s="28" t="s">
        <v>650</v>
      </c>
      <c r="E127" s="1" t="s">
        <v>209</v>
      </c>
      <c r="F127" s="28" t="s">
        <v>720</v>
      </c>
      <c r="G127" s="1"/>
      <c r="H127" s="1"/>
      <c r="I127" s="73">
        <v>46146</v>
      </c>
      <c r="J127" s="73">
        <v>46877</v>
      </c>
      <c r="K127" s="30">
        <f t="shared" si="31"/>
        <v>336400</v>
      </c>
      <c r="L127" s="95">
        <f t="shared" si="32"/>
        <v>0</v>
      </c>
      <c r="M127" s="70">
        <v>0</v>
      </c>
      <c r="N127" s="70">
        <v>0</v>
      </c>
      <c r="O127" s="70">
        <v>0</v>
      </c>
      <c r="P127" s="70">
        <v>0</v>
      </c>
      <c r="Q127" s="52">
        <f t="shared" si="33"/>
        <v>336400</v>
      </c>
      <c r="R127" s="70">
        <v>336400</v>
      </c>
      <c r="S127" s="70">
        <v>0</v>
      </c>
      <c r="T127" s="1" t="s">
        <v>347</v>
      </c>
      <c r="U127" s="1">
        <v>50</v>
      </c>
      <c r="V127" s="1" t="s">
        <v>768</v>
      </c>
      <c r="W127" s="1" t="s">
        <v>1143</v>
      </c>
      <c r="X127" s="1" t="s">
        <v>804</v>
      </c>
      <c r="Y127" s="28" t="s">
        <v>1146</v>
      </c>
      <c r="Z127" s="106" t="s">
        <v>1147</v>
      </c>
    </row>
    <row r="128" spans="1:26" ht="57" customHeight="1" x14ac:dyDescent="0.25">
      <c r="A128" s="18" t="s">
        <v>331</v>
      </c>
      <c r="B128" s="18">
        <v>421</v>
      </c>
      <c r="C128" s="1" t="s">
        <v>332</v>
      </c>
      <c r="D128" s="28" t="s">
        <v>673</v>
      </c>
      <c r="E128" s="1" t="s">
        <v>271</v>
      </c>
      <c r="F128" s="28" t="s">
        <v>720</v>
      </c>
      <c r="G128" s="1"/>
      <c r="H128" s="1"/>
      <c r="I128" s="73">
        <v>46154</v>
      </c>
      <c r="J128" s="73">
        <v>47980</v>
      </c>
      <c r="K128" s="30">
        <f t="shared" si="31"/>
        <v>100000</v>
      </c>
      <c r="L128" s="95">
        <f t="shared" si="32"/>
        <v>0</v>
      </c>
      <c r="M128" s="70">
        <v>0</v>
      </c>
      <c r="N128" s="70">
        <v>0</v>
      </c>
      <c r="O128" s="70">
        <v>0</v>
      </c>
      <c r="P128" s="70">
        <v>0</v>
      </c>
      <c r="Q128" s="52">
        <f t="shared" si="33"/>
        <v>100000</v>
      </c>
      <c r="R128" s="70">
        <v>100000</v>
      </c>
      <c r="S128" s="70">
        <v>0</v>
      </c>
      <c r="T128" s="1" t="s">
        <v>360</v>
      </c>
      <c r="U128" s="1"/>
      <c r="V128" s="1" t="s">
        <v>208</v>
      </c>
      <c r="W128" s="1" t="s">
        <v>715</v>
      </c>
      <c r="X128" s="1" t="s">
        <v>326</v>
      </c>
      <c r="Y128" s="28" t="s">
        <v>1141</v>
      </c>
      <c r="Z128" s="106" t="s">
        <v>1142</v>
      </c>
    </row>
    <row r="129" spans="1:26" ht="24.95" customHeight="1" x14ac:dyDescent="0.25">
      <c r="A129" s="1" t="s">
        <v>593</v>
      </c>
      <c r="B129" s="18">
        <v>423</v>
      </c>
      <c r="C129" s="1" t="s">
        <v>332</v>
      </c>
      <c r="D129" s="28" t="s">
        <v>767</v>
      </c>
      <c r="E129" s="1" t="s">
        <v>154</v>
      </c>
      <c r="F129" s="28" t="s">
        <v>252</v>
      </c>
      <c r="G129" s="1"/>
      <c r="H129" s="1"/>
      <c r="I129" s="73">
        <v>46150</v>
      </c>
      <c r="J129" s="73">
        <v>46329</v>
      </c>
      <c r="K129" s="30">
        <f t="shared" si="31"/>
        <v>300000</v>
      </c>
      <c r="L129" s="70">
        <f t="shared" si="32"/>
        <v>300000</v>
      </c>
      <c r="M129" s="70">
        <v>3360.24</v>
      </c>
      <c r="N129" s="70">
        <v>102000</v>
      </c>
      <c r="O129" s="70">
        <v>180222</v>
      </c>
      <c r="P129" s="70">
        <v>14417.76</v>
      </c>
      <c r="Q129" s="70">
        <f t="shared" si="33"/>
        <v>0</v>
      </c>
      <c r="R129" s="70">
        <v>0</v>
      </c>
      <c r="S129" s="70">
        <v>0</v>
      </c>
      <c r="T129" s="1" t="s">
        <v>360</v>
      </c>
      <c r="U129" s="1">
        <v>10</v>
      </c>
      <c r="V129" s="1" t="s">
        <v>63</v>
      </c>
      <c r="W129" s="1" t="s">
        <v>715</v>
      </c>
      <c r="X129" s="1" t="s">
        <v>355</v>
      </c>
      <c r="Y129" s="28" t="s">
        <v>1148</v>
      </c>
      <c r="Z129" s="106" t="s">
        <v>1296</v>
      </c>
    </row>
    <row r="130" spans="1:26" ht="24.95" customHeight="1" x14ac:dyDescent="0.25">
      <c r="A130" s="1" t="s">
        <v>596</v>
      </c>
      <c r="B130" s="18">
        <v>424</v>
      </c>
      <c r="C130" s="1" t="s">
        <v>332</v>
      </c>
      <c r="D130" s="28" t="s">
        <v>660</v>
      </c>
      <c r="E130" s="1" t="s">
        <v>52</v>
      </c>
      <c r="F130" s="28" t="s">
        <v>720</v>
      </c>
      <c r="G130" s="1"/>
      <c r="H130" s="1"/>
      <c r="I130" s="73">
        <v>46174</v>
      </c>
      <c r="J130" s="73">
        <v>46539</v>
      </c>
      <c r="K130" s="30">
        <f t="shared" si="31"/>
        <v>300000</v>
      </c>
      <c r="L130" s="70">
        <f t="shared" si="32"/>
        <v>300000</v>
      </c>
      <c r="M130" s="70">
        <v>300000</v>
      </c>
      <c r="N130" s="70">
        <v>0</v>
      </c>
      <c r="O130" s="70">
        <v>0</v>
      </c>
      <c r="P130" s="70">
        <v>0</v>
      </c>
      <c r="Q130" s="70">
        <f t="shared" si="33"/>
        <v>0</v>
      </c>
      <c r="R130" s="70">
        <v>0</v>
      </c>
      <c r="S130" s="70">
        <v>0</v>
      </c>
      <c r="T130" s="1" t="s">
        <v>360</v>
      </c>
      <c r="U130" s="1">
        <v>150</v>
      </c>
      <c r="V130" s="76" t="s">
        <v>55</v>
      </c>
      <c r="W130" s="1" t="s">
        <v>31</v>
      </c>
      <c r="X130" s="76" t="s">
        <v>921</v>
      </c>
      <c r="Y130" s="28" t="s">
        <v>1149</v>
      </c>
      <c r="Z130" s="106" t="s">
        <v>1297</v>
      </c>
    </row>
    <row r="131" spans="1:26" ht="24.95" customHeight="1" x14ac:dyDescent="0.25">
      <c r="A131" s="1" t="s">
        <v>593</v>
      </c>
      <c r="B131" s="18">
        <v>425</v>
      </c>
      <c r="C131" s="1" t="s">
        <v>332</v>
      </c>
      <c r="D131" s="28" t="s">
        <v>711</v>
      </c>
      <c r="E131" s="1" t="s">
        <v>1150</v>
      </c>
      <c r="F131" s="28" t="s">
        <v>247</v>
      </c>
      <c r="G131" s="1"/>
      <c r="H131" s="1"/>
      <c r="I131" s="73">
        <v>46160</v>
      </c>
      <c r="J131" s="73">
        <v>46525</v>
      </c>
      <c r="K131" s="30">
        <f t="shared" si="31"/>
        <v>1653600</v>
      </c>
      <c r="L131" s="70">
        <f t="shared" si="32"/>
        <v>1653600</v>
      </c>
      <c r="M131" s="70">
        <v>292284.36</v>
      </c>
      <c r="N131" s="70">
        <v>431278.92</v>
      </c>
      <c r="O131" s="70">
        <v>861145.56</v>
      </c>
      <c r="P131" s="70">
        <v>68891.16</v>
      </c>
      <c r="Q131" s="70">
        <f t="shared" si="33"/>
        <v>0</v>
      </c>
      <c r="R131" s="70">
        <v>0</v>
      </c>
      <c r="S131" s="70">
        <v>0</v>
      </c>
      <c r="T131" s="1" t="s">
        <v>360</v>
      </c>
      <c r="U131" s="1">
        <v>26</v>
      </c>
      <c r="V131" s="1" t="s">
        <v>1152</v>
      </c>
      <c r="W131" s="1" t="s">
        <v>31</v>
      </c>
      <c r="X131" s="1" t="s">
        <v>1153</v>
      </c>
      <c r="Y131" s="28" t="s">
        <v>1151</v>
      </c>
      <c r="Z131" s="106" t="s">
        <v>1298</v>
      </c>
    </row>
    <row r="132" spans="1:26" ht="24.95" customHeight="1" x14ac:dyDescent="0.25">
      <c r="A132" s="1" t="s">
        <v>596</v>
      </c>
      <c r="B132" s="18">
        <v>430</v>
      </c>
      <c r="C132" s="1" t="s">
        <v>332</v>
      </c>
      <c r="D132" s="28" t="s">
        <v>378</v>
      </c>
      <c r="E132" s="1" t="s">
        <v>187</v>
      </c>
      <c r="F132" s="28" t="s">
        <v>720</v>
      </c>
      <c r="G132" s="1"/>
      <c r="H132" s="1"/>
      <c r="I132" s="73">
        <v>46224</v>
      </c>
      <c r="J132" s="73">
        <v>46589</v>
      </c>
      <c r="K132" s="30">
        <f t="shared" si="31"/>
        <v>50000</v>
      </c>
      <c r="L132" s="70">
        <f t="shared" si="32"/>
        <v>50000</v>
      </c>
      <c r="M132" s="70">
        <v>40000</v>
      </c>
      <c r="N132" s="70">
        <v>10000</v>
      </c>
      <c r="O132" s="70">
        <v>0</v>
      </c>
      <c r="P132" s="70">
        <v>0</v>
      </c>
      <c r="Q132" s="70">
        <f t="shared" si="33"/>
        <v>0</v>
      </c>
      <c r="R132" s="70">
        <v>0</v>
      </c>
      <c r="S132" s="70">
        <v>0</v>
      </c>
      <c r="T132" s="1" t="s">
        <v>347</v>
      </c>
      <c r="U132" s="1">
        <v>50</v>
      </c>
      <c r="V132" s="1" t="s">
        <v>59</v>
      </c>
      <c r="W132" s="1" t="s">
        <v>715</v>
      </c>
      <c r="X132" s="26" t="s">
        <v>946</v>
      </c>
      <c r="Y132" s="28" t="s">
        <v>1168</v>
      </c>
      <c r="Z132" s="106" t="s">
        <v>1299</v>
      </c>
    </row>
    <row r="133" spans="1:26" ht="24.95" customHeight="1" x14ac:dyDescent="0.25">
      <c r="A133" s="1" t="s">
        <v>596</v>
      </c>
      <c r="B133" s="18">
        <v>431</v>
      </c>
      <c r="C133" s="1" t="s">
        <v>332</v>
      </c>
      <c r="D133" s="28" t="s">
        <v>1170</v>
      </c>
      <c r="E133" s="1" t="s">
        <v>1171</v>
      </c>
      <c r="F133" s="28" t="s">
        <v>720</v>
      </c>
      <c r="G133" s="1"/>
      <c r="H133" s="1"/>
      <c r="I133" s="73">
        <v>46240</v>
      </c>
      <c r="J133" s="73">
        <v>46605</v>
      </c>
      <c r="K133" s="30">
        <f t="shared" si="31"/>
        <v>100000</v>
      </c>
      <c r="L133" s="70">
        <f t="shared" si="32"/>
        <v>100000</v>
      </c>
      <c r="M133" s="70">
        <v>10000</v>
      </c>
      <c r="N133" s="70">
        <v>90000</v>
      </c>
      <c r="O133" s="70">
        <v>0</v>
      </c>
      <c r="P133" s="70">
        <v>0</v>
      </c>
      <c r="Q133" s="70">
        <f t="shared" si="33"/>
        <v>0</v>
      </c>
      <c r="R133" s="70">
        <v>0</v>
      </c>
      <c r="S133" s="70">
        <v>0</v>
      </c>
      <c r="T133" s="1" t="s">
        <v>347</v>
      </c>
      <c r="U133" s="1">
        <v>60</v>
      </c>
      <c r="V133" s="1" t="s">
        <v>59</v>
      </c>
      <c r="W133" s="1" t="s">
        <v>715</v>
      </c>
      <c r="X133" s="1" t="s">
        <v>906</v>
      </c>
      <c r="Y133" s="28" t="s">
        <v>1172</v>
      </c>
      <c r="Z133" s="106" t="s">
        <v>1300</v>
      </c>
    </row>
    <row r="134" spans="1:26" ht="24.95" customHeight="1" x14ac:dyDescent="0.25">
      <c r="A134" s="1" t="s">
        <v>596</v>
      </c>
      <c r="B134" s="18">
        <v>432</v>
      </c>
      <c r="C134" s="1" t="s">
        <v>332</v>
      </c>
      <c r="D134" s="28" t="s">
        <v>442</v>
      </c>
      <c r="E134" s="1" t="s">
        <v>108</v>
      </c>
      <c r="F134" s="28" t="s">
        <v>720</v>
      </c>
      <c r="G134" s="1"/>
      <c r="H134" s="1"/>
      <c r="I134" s="73">
        <v>46244</v>
      </c>
      <c r="J134" s="73">
        <v>46609</v>
      </c>
      <c r="K134" s="30">
        <f t="shared" si="31"/>
        <v>250000</v>
      </c>
      <c r="L134" s="70">
        <f t="shared" si="32"/>
        <v>250000</v>
      </c>
      <c r="M134" s="70">
        <v>20127.16</v>
      </c>
      <c r="N134" s="70">
        <v>3000</v>
      </c>
      <c r="O134" s="70">
        <v>210067.44</v>
      </c>
      <c r="P134" s="70">
        <v>16805.400000000001</v>
      </c>
      <c r="Q134" s="70">
        <f t="shared" si="33"/>
        <v>0</v>
      </c>
      <c r="R134" s="70">
        <v>0</v>
      </c>
      <c r="S134" s="70">
        <v>0</v>
      </c>
      <c r="T134" s="1" t="s">
        <v>1062</v>
      </c>
      <c r="U134" s="1">
        <v>20</v>
      </c>
      <c r="V134" s="1" t="s">
        <v>748</v>
      </c>
      <c r="W134" s="1" t="s">
        <v>715</v>
      </c>
      <c r="X134" s="1" t="s">
        <v>326</v>
      </c>
      <c r="Y134" s="28" t="s">
        <v>1173</v>
      </c>
      <c r="Z134" s="106" t="s">
        <v>1301</v>
      </c>
    </row>
    <row r="135" spans="1:26" ht="24.95" customHeight="1" x14ac:dyDescent="0.25">
      <c r="A135" s="1" t="s">
        <v>596</v>
      </c>
      <c r="B135" s="18">
        <v>433</v>
      </c>
      <c r="C135" s="1" t="s">
        <v>332</v>
      </c>
      <c r="D135" s="28" t="s">
        <v>361</v>
      </c>
      <c r="E135" s="1" t="s">
        <v>81</v>
      </c>
      <c r="F135" s="28" t="s">
        <v>720</v>
      </c>
      <c r="G135" s="1"/>
      <c r="H135" s="1"/>
      <c r="I135" s="73">
        <v>46244</v>
      </c>
      <c r="J135" s="73">
        <v>46762</v>
      </c>
      <c r="K135" s="30">
        <f t="shared" si="31"/>
        <v>100000</v>
      </c>
      <c r="L135" s="70">
        <f t="shared" si="32"/>
        <v>100000</v>
      </c>
      <c r="M135" s="70">
        <v>100000</v>
      </c>
      <c r="N135" s="70">
        <v>0</v>
      </c>
      <c r="O135" s="70">
        <v>0</v>
      </c>
      <c r="P135" s="70">
        <v>0</v>
      </c>
      <c r="Q135" s="70">
        <v>0</v>
      </c>
      <c r="R135" s="70">
        <v>0</v>
      </c>
      <c r="S135" s="70">
        <v>0</v>
      </c>
      <c r="T135" s="1" t="s">
        <v>347</v>
      </c>
      <c r="U135" s="1">
        <v>45</v>
      </c>
      <c r="V135" s="1" t="s">
        <v>59</v>
      </c>
      <c r="W135" s="1" t="s">
        <v>715</v>
      </c>
      <c r="X135" s="1" t="s">
        <v>336</v>
      </c>
      <c r="Y135" s="28" t="s">
        <v>1174</v>
      </c>
      <c r="Z135" s="106" t="s">
        <v>1175</v>
      </c>
    </row>
    <row r="136" spans="1:26" ht="24.95" customHeight="1" x14ac:dyDescent="0.25">
      <c r="A136" s="1" t="s">
        <v>596</v>
      </c>
      <c r="B136" s="18">
        <v>434</v>
      </c>
      <c r="C136" s="1" t="s">
        <v>332</v>
      </c>
      <c r="D136" s="28" t="s">
        <v>1176</v>
      </c>
      <c r="E136" s="1" t="s">
        <v>90</v>
      </c>
      <c r="F136" s="28" t="s">
        <v>720</v>
      </c>
      <c r="G136" s="1"/>
      <c r="H136" s="1"/>
      <c r="I136" s="73">
        <v>46244</v>
      </c>
      <c r="J136" s="73">
        <v>46609</v>
      </c>
      <c r="K136" s="30">
        <f t="shared" si="31"/>
        <v>150000</v>
      </c>
      <c r="L136" s="70">
        <f t="shared" si="32"/>
        <v>150000</v>
      </c>
      <c r="M136" s="70">
        <v>113760</v>
      </c>
      <c r="N136" s="70">
        <v>2400</v>
      </c>
      <c r="O136" s="70">
        <v>31333.32</v>
      </c>
      <c r="P136" s="70">
        <v>2506.6799999999998</v>
      </c>
      <c r="Q136" s="70">
        <f t="shared" si="33"/>
        <v>0</v>
      </c>
      <c r="R136" s="70">
        <v>0</v>
      </c>
      <c r="S136" s="70">
        <v>0</v>
      </c>
      <c r="T136" s="1" t="s">
        <v>347</v>
      </c>
      <c r="U136" s="1">
        <v>80</v>
      </c>
      <c r="V136" s="1" t="s">
        <v>59</v>
      </c>
      <c r="W136" s="1" t="s">
        <v>715</v>
      </c>
      <c r="X136" s="1" t="s">
        <v>336</v>
      </c>
      <c r="Y136" s="28" t="s">
        <v>1177</v>
      </c>
      <c r="Z136" s="106" t="s">
        <v>1302</v>
      </c>
    </row>
    <row r="137" spans="1:26" ht="24.95" customHeight="1" x14ac:dyDescent="0.25">
      <c r="A137" s="1" t="s">
        <v>596</v>
      </c>
      <c r="B137" s="18">
        <v>435</v>
      </c>
      <c r="C137" s="1" t="s">
        <v>332</v>
      </c>
      <c r="D137" s="28" t="s">
        <v>1178</v>
      </c>
      <c r="E137" s="1" t="s">
        <v>229</v>
      </c>
      <c r="F137" s="28" t="s">
        <v>720</v>
      </c>
      <c r="G137" s="1"/>
      <c r="H137" s="1"/>
      <c r="I137" s="73">
        <v>46245</v>
      </c>
      <c r="J137" s="73">
        <v>46610</v>
      </c>
      <c r="K137" s="30">
        <f t="shared" si="31"/>
        <v>25000</v>
      </c>
      <c r="L137" s="70">
        <f t="shared" si="32"/>
        <v>25000</v>
      </c>
      <c r="M137" s="70">
        <v>2536</v>
      </c>
      <c r="N137" s="70">
        <v>0</v>
      </c>
      <c r="O137" s="70">
        <v>20799.96</v>
      </c>
      <c r="P137" s="70">
        <v>1664.04</v>
      </c>
      <c r="Q137" s="70">
        <f t="shared" si="33"/>
        <v>0</v>
      </c>
      <c r="R137" s="70">
        <v>0</v>
      </c>
      <c r="S137" s="70">
        <v>0</v>
      </c>
      <c r="T137" s="1" t="s">
        <v>347</v>
      </c>
      <c r="U137" s="1">
        <v>40</v>
      </c>
      <c r="V137" s="1" t="s">
        <v>768</v>
      </c>
      <c r="W137" s="1" t="s">
        <v>715</v>
      </c>
      <c r="X137" s="76" t="s">
        <v>1208</v>
      </c>
      <c r="Y137" s="28" t="s">
        <v>1179</v>
      </c>
      <c r="Z137" s="106" t="s">
        <v>1303</v>
      </c>
    </row>
    <row r="138" spans="1:26" ht="24.95" customHeight="1" x14ac:dyDescent="0.25">
      <c r="A138" s="1" t="s">
        <v>596</v>
      </c>
      <c r="B138" s="18">
        <v>436</v>
      </c>
      <c r="C138" s="1" t="s">
        <v>332</v>
      </c>
      <c r="D138" s="28" t="s">
        <v>1180</v>
      </c>
      <c r="E138" s="1" t="s">
        <v>129</v>
      </c>
      <c r="F138" s="28" t="s">
        <v>720</v>
      </c>
      <c r="G138" s="1"/>
      <c r="H138" s="1"/>
      <c r="I138" s="73">
        <v>46245</v>
      </c>
      <c r="J138" s="73">
        <v>46610</v>
      </c>
      <c r="K138" s="30">
        <f t="shared" si="31"/>
        <v>50000</v>
      </c>
      <c r="L138" s="70">
        <f t="shared" si="32"/>
        <v>50000</v>
      </c>
      <c r="M138" s="70">
        <v>35000</v>
      </c>
      <c r="N138" s="70">
        <v>15000</v>
      </c>
      <c r="O138" s="70">
        <v>0</v>
      </c>
      <c r="P138" s="70">
        <v>0</v>
      </c>
      <c r="Q138" s="70">
        <v>0</v>
      </c>
      <c r="R138" s="70">
        <v>0</v>
      </c>
      <c r="S138" s="70">
        <v>0</v>
      </c>
      <c r="T138" s="1" t="s">
        <v>360</v>
      </c>
      <c r="U138" s="1">
        <v>60</v>
      </c>
      <c r="V138" s="1" t="s">
        <v>63</v>
      </c>
      <c r="W138" s="1" t="s">
        <v>715</v>
      </c>
      <c r="X138" s="1" t="s">
        <v>856</v>
      </c>
      <c r="Y138" s="28" t="s">
        <v>1181</v>
      </c>
      <c r="Z138" s="106" t="s">
        <v>1182</v>
      </c>
    </row>
    <row r="139" spans="1:26" ht="24.95" customHeight="1" x14ac:dyDescent="0.25">
      <c r="A139" s="1" t="s">
        <v>596</v>
      </c>
      <c r="B139" s="18">
        <v>437</v>
      </c>
      <c r="C139" s="1" t="s">
        <v>332</v>
      </c>
      <c r="D139" s="28" t="s">
        <v>801</v>
      </c>
      <c r="E139" s="1" t="s">
        <v>220</v>
      </c>
      <c r="F139" s="28" t="s">
        <v>720</v>
      </c>
      <c r="G139" s="1"/>
      <c r="H139" s="1"/>
      <c r="I139" s="73">
        <v>46245</v>
      </c>
      <c r="J139" s="73">
        <v>48071</v>
      </c>
      <c r="K139" s="30">
        <f t="shared" si="31"/>
        <v>700000</v>
      </c>
      <c r="L139" s="70">
        <f t="shared" si="32"/>
        <v>0</v>
      </c>
      <c r="M139" s="70">
        <v>0</v>
      </c>
      <c r="N139" s="70">
        <v>0</v>
      </c>
      <c r="O139" s="70">
        <v>0</v>
      </c>
      <c r="P139" s="70">
        <v>0</v>
      </c>
      <c r="Q139" s="70">
        <f t="shared" si="33"/>
        <v>700000</v>
      </c>
      <c r="R139" s="70">
        <v>700000</v>
      </c>
      <c r="S139" s="70">
        <v>0</v>
      </c>
      <c r="T139" s="1" t="s">
        <v>1183</v>
      </c>
      <c r="U139" s="1">
        <v>60</v>
      </c>
      <c r="V139" s="1" t="s">
        <v>1184</v>
      </c>
      <c r="W139" s="1" t="s">
        <v>715</v>
      </c>
      <c r="X139" s="1" t="s">
        <v>1185</v>
      </c>
      <c r="Y139" s="28" t="s">
        <v>1186</v>
      </c>
      <c r="Z139" s="106" t="s">
        <v>1187</v>
      </c>
    </row>
    <row r="140" spans="1:26" ht="24.95" customHeight="1" x14ac:dyDescent="0.25">
      <c r="A140" s="1" t="s">
        <v>596</v>
      </c>
      <c r="B140" s="18">
        <v>438</v>
      </c>
      <c r="C140" s="1" t="s">
        <v>332</v>
      </c>
      <c r="D140" s="28" t="s">
        <v>796</v>
      </c>
      <c r="E140" s="1" t="s">
        <v>22</v>
      </c>
      <c r="F140" s="28" t="s">
        <v>720</v>
      </c>
      <c r="G140" s="1"/>
      <c r="H140" s="1"/>
      <c r="I140" s="73">
        <v>46246</v>
      </c>
      <c r="J140" s="73">
        <v>46611</v>
      </c>
      <c r="K140" s="30">
        <f t="shared" si="31"/>
        <v>100000</v>
      </c>
      <c r="L140" s="70">
        <f t="shared" si="32"/>
        <v>100000</v>
      </c>
      <c r="M140" s="70">
        <v>37619.199999999997</v>
      </c>
      <c r="N140" s="70">
        <v>57760.08</v>
      </c>
      <c r="O140" s="70">
        <v>4620.72</v>
      </c>
      <c r="P140" s="70">
        <v>0</v>
      </c>
      <c r="Q140" s="70">
        <f t="shared" si="33"/>
        <v>0</v>
      </c>
      <c r="R140" s="70">
        <v>0</v>
      </c>
      <c r="S140" s="70">
        <v>0</v>
      </c>
      <c r="T140" s="1" t="s">
        <v>360</v>
      </c>
      <c r="U140" s="1">
        <v>50</v>
      </c>
      <c r="V140" s="1" t="s">
        <v>714</v>
      </c>
      <c r="W140" s="1" t="s">
        <v>32</v>
      </c>
      <c r="X140" s="1" t="s">
        <v>326</v>
      </c>
      <c r="Y140" s="28" t="s">
        <v>1188</v>
      </c>
      <c r="Z140" s="106" t="s">
        <v>1189</v>
      </c>
    </row>
    <row r="141" spans="1:26" ht="24.95" customHeight="1" x14ac:dyDescent="0.25">
      <c r="A141" s="76" t="s">
        <v>331</v>
      </c>
      <c r="B141" s="94">
        <v>439</v>
      </c>
      <c r="C141" s="1" t="s">
        <v>332</v>
      </c>
      <c r="D141" s="78" t="s">
        <v>1190</v>
      </c>
      <c r="E141" s="76" t="s">
        <v>1191</v>
      </c>
      <c r="F141" s="28" t="s">
        <v>720</v>
      </c>
      <c r="G141" s="76"/>
      <c r="H141" s="76"/>
      <c r="I141" s="81">
        <v>46244</v>
      </c>
      <c r="J141" s="81">
        <v>48070</v>
      </c>
      <c r="K141" s="30">
        <f t="shared" si="31"/>
        <v>300000</v>
      </c>
      <c r="L141" s="82">
        <f t="shared" si="32"/>
        <v>0</v>
      </c>
      <c r="M141" s="82">
        <v>0</v>
      </c>
      <c r="N141" s="82">
        <v>0</v>
      </c>
      <c r="O141" s="82">
        <v>0</v>
      </c>
      <c r="P141" s="82">
        <v>0</v>
      </c>
      <c r="Q141" s="82">
        <f t="shared" si="33"/>
        <v>300000</v>
      </c>
      <c r="R141" s="82">
        <v>300000</v>
      </c>
      <c r="S141" s="82">
        <v>0</v>
      </c>
      <c r="T141" s="76" t="s">
        <v>347</v>
      </c>
      <c r="U141" s="76">
        <v>50</v>
      </c>
      <c r="V141" s="76" t="s">
        <v>768</v>
      </c>
      <c r="W141" s="1" t="s">
        <v>751</v>
      </c>
      <c r="X141" s="76" t="s">
        <v>1222</v>
      </c>
      <c r="Y141" s="78" t="s">
        <v>1192</v>
      </c>
      <c r="Z141" s="109" t="s">
        <v>1193</v>
      </c>
    </row>
    <row r="142" spans="1:26" ht="24.95" customHeight="1" x14ac:dyDescent="0.25">
      <c r="A142" s="1" t="s">
        <v>596</v>
      </c>
      <c r="B142" s="18">
        <v>441</v>
      </c>
      <c r="C142" s="76" t="s">
        <v>852</v>
      </c>
      <c r="D142" s="28" t="s">
        <v>822</v>
      </c>
      <c r="E142" s="76" t="s">
        <v>179</v>
      </c>
      <c r="F142" s="28" t="s">
        <v>720</v>
      </c>
      <c r="G142" s="1"/>
      <c r="H142" s="1"/>
      <c r="I142" s="73">
        <v>46258</v>
      </c>
      <c r="J142" s="73">
        <v>46623</v>
      </c>
      <c r="K142" s="30">
        <f t="shared" si="31"/>
        <v>99999.999999999985</v>
      </c>
      <c r="L142" s="82">
        <f t="shared" si="32"/>
        <v>99999.999999999985</v>
      </c>
      <c r="M142" s="70">
        <v>29840.12</v>
      </c>
      <c r="N142" s="70">
        <v>34160</v>
      </c>
      <c r="O142" s="70">
        <v>33333.24</v>
      </c>
      <c r="P142" s="70">
        <v>2666.64</v>
      </c>
      <c r="Q142" s="82">
        <f t="shared" si="33"/>
        <v>0</v>
      </c>
      <c r="R142" s="70">
        <v>0</v>
      </c>
      <c r="S142" s="70">
        <v>0</v>
      </c>
      <c r="T142" s="1" t="s">
        <v>360</v>
      </c>
      <c r="U142" s="1">
        <v>19</v>
      </c>
      <c r="V142" s="76" t="s">
        <v>768</v>
      </c>
      <c r="W142" s="76" t="s">
        <v>715</v>
      </c>
      <c r="X142" s="76" t="s">
        <v>1208</v>
      </c>
      <c r="Y142" s="28" t="s">
        <v>1196</v>
      </c>
      <c r="Z142" s="106" t="s">
        <v>1197</v>
      </c>
    </row>
    <row r="143" spans="1:26" ht="24.95" customHeight="1" x14ac:dyDescent="0.25">
      <c r="A143" s="1" t="s">
        <v>596</v>
      </c>
      <c r="B143" s="18">
        <v>442</v>
      </c>
      <c r="C143" s="76" t="s">
        <v>852</v>
      </c>
      <c r="D143" s="28" t="s">
        <v>363</v>
      </c>
      <c r="E143" s="1" t="s">
        <v>96</v>
      </c>
      <c r="F143" s="28" t="s">
        <v>720</v>
      </c>
      <c r="G143" s="1"/>
      <c r="H143" s="1"/>
      <c r="I143" s="73">
        <v>46259</v>
      </c>
      <c r="J143" s="73">
        <v>46624</v>
      </c>
      <c r="K143" s="30">
        <f t="shared" si="31"/>
        <v>100000</v>
      </c>
      <c r="L143" s="82">
        <f t="shared" si="32"/>
        <v>100000</v>
      </c>
      <c r="M143" s="70">
        <v>16480</v>
      </c>
      <c r="N143" s="70">
        <v>0</v>
      </c>
      <c r="O143" s="70">
        <v>77333.279999999999</v>
      </c>
      <c r="P143" s="70">
        <v>6186.72</v>
      </c>
      <c r="Q143" s="82">
        <f t="shared" si="33"/>
        <v>0</v>
      </c>
      <c r="R143" s="70">
        <v>0</v>
      </c>
      <c r="S143" s="70">
        <v>0</v>
      </c>
      <c r="T143" s="1" t="s">
        <v>347</v>
      </c>
      <c r="U143" s="1">
        <v>30</v>
      </c>
      <c r="V143" s="1" t="s">
        <v>59</v>
      </c>
      <c r="W143" s="76" t="s">
        <v>715</v>
      </c>
      <c r="X143" s="1" t="s">
        <v>336</v>
      </c>
      <c r="Y143" s="28" t="s">
        <v>1198</v>
      </c>
      <c r="Z143" s="106" t="s">
        <v>1199</v>
      </c>
    </row>
    <row r="144" spans="1:26" ht="24.95" customHeight="1" x14ac:dyDescent="0.25">
      <c r="A144" s="1" t="s">
        <v>596</v>
      </c>
      <c r="B144" s="18">
        <v>443</v>
      </c>
      <c r="C144" s="76" t="s">
        <v>852</v>
      </c>
      <c r="D144" s="28" t="s">
        <v>388</v>
      </c>
      <c r="E144" s="1" t="s">
        <v>290</v>
      </c>
      <c r="F144" s="28" t="s">
        <v>720</v>
      </c>
      <c r="G144" s="1"/>
      <c r="H144" s="1"/>
      <c r="I144" s="73">
        <v>46356</v>
      </c>
      <c r="J144" s="73">
        <v>47087</v>
      </c>
      <c r="K144" s="30">
        <f t="shared" si="31"/>
        <v>419999.99999999994</v>
      </c>
      <c r="L144" s="82">
        <f t="shared" si="32"/>
        <v>419999.99999999994</v>
      </c>
      <c r="M144" s="70">
        <v>15206.4</v>
      </c>
      <c r="N144" s="70">
        <v>67872</v>
      </c>
      <c r="O144" s="70">
        <v>311964.44</v>
      </c>
      <c r="P144" s="70">
        <v>24957.16</v>
      </c>
      <c r="Q144" s="82">
        <f t="shared" si="33"/>
        <v>0</v>
      </c>
      <c r="R144" s="70">
        <v>0</v>
      </c>
      <c r="S144" s="70">
        <v>0</v>
      </c>
      <c r="T144" s="1" t="s">
        <v>347</v>
      </c>
      <c r="U144" s="1">
        <v>70</v>
      </c>
      <c r="V144" s="1" t="s">
        <v>59</v>
      </c>
      <c r="W144" s="1" t="s">
        <v>751</v>
      </c>
      <c r="X144" s="1" t="s">
        <v>336</v>
      </c>
      <c r="Y144" s="28" t="s">
        <v>1200</v>
      </c>
      <c r="Z144" s="106" t="s">
        <v>1201</v>
      </c>
    </row>
    <row r="145" spans="1:26" ht="24.95" customHeight="1" x14ac:dyDescent="0.25">
      <c r="A145" s="76" t="s">
        <v>596</v>
      </c>
      <c r="B145" s="94">
        <v>444</v>
      </c>
      <c r="C145" s="76" t="s">
        <v>852</v>
      </c>
      <c r="D145" s="78" t="s">
        <v>363</v>
      </c>
      <c r="E145" s="76" t="s">
        <v>96</v>
      </c>
      <c r="F145" s="28" t="s">
        <v>720</v>
      </c>
      <c r="G145" s="76"/>
      <c r="H145" s="76"/>
      <c r="I145" s="81">
        <v>46258</v>
      </c>
      <c r="J145" s="81">
        <v>46623</v>
      </c>
      <c r="K145" s="30">
        <f t="shared" si="31"/>
        <v>100000</v>
      </c>
      <c r="L145" s="82">
        <f t="shared" si="32"/>
        <v>100000</v>
      </c>
      <c r="M145" s="82">
        <v>52240.12</v>
      </c>
      <c r="N145" s="82">
        <v>6000</v>
      </c>
      <c r="O145" s="82">
        <v>38666.519999999997</v>
      </c>
      <c r="P145" s="82">
        <v>3093.36</v>
      </c>
      <c r="Q145" s="82">
        <f t="shared" si="33"/>
        <v>0</v>
      </c>
      <c r="R145" s="82">
        <v>0</v>
      </c>
      <c r="S145" s="82">
        <v>0</v>
      </c>
      <c r="T145" s="1" t="s">
        <v>347</v>
      </c>
      <c r="U145" s="76">
        <v>30</v>
      </c>
      <c r="V145" s="1" t="s">
        <v>59</v>
      </c>
      <c r="W145" s="76" t="s">
        <v>715</v>
      </c>
      <c r="X145" s="1" t="s">
        <v>336</v>
      </c>
      <c r="Y145" s="78" t="s">
        <v>1202</v>
      </c>
      <c r="Z145" s="109" t="s">
        <v>1203</v>
      </c>
    </row>
    <row r="146" spans="1:26" ht="24.95" customHeight="1" x14ac:dyDescent="0.25">
      <c r="A146" s="1" t="s">
        <v>596</v>
      </c>
      <c r="B146" s="18">
        <v>445</v>
      </c>
      <c r="C146" s="76" t="s">
        <v>852</v>
      </c>
      <c r="D146" s="28" t="s">
        <v>375</v>
      </c>
      <c r="E146" s="1" t="s">
        <v>262</v>
      </c>
      <c r="F146" s="28" t="s">
        <v>720</v>
      </c>
      <c r="G146" s="1"/>
      <c r="H146" s="1"/>
      <c r="I146" s="73">
        <v>46259</v>
      </c>
      <c r="J146" s="73">
        <v>46624</v>
      </c>
      <c r="K146" s="30">
        <f t="shared" si="31"/>
        <v>100000</v>
      </c>
      <c r="L146" s="82">
        <f t="shared" si="32"/>
        <v>100000</v>
      </c>
      <c r="M146" s="70">
        <v>11380</v>
      </c>
      <c r="N146" s="70">
        <v>6600</v>
      </c>
      <c r="O146" s="70">
        <v>60000</v>
      </c>
      <c r="P146" s="70">
        <v>22020</v>
      </c>
      <c r="Q146" s="82">
        <f t="shared" si="33"/>
        <v>0</v>
      </c>
      <c r="R146" s="70">
        <v>0</v>
      </c>
      <c r="S146" s="70">
        <v>0</v>
      </c>
      <c r="T146" s="1" t="s">
        <v>347</v>
      </c>
      <c r="U146" s="1">
        <v>30</v>
      </c>
      <c r="V146" s="1" t="s">
        <v>37</v>
      </c>
      <c r="W146" s="1" t="s">
        <v>751</v>
      </c>
      <c r="X146" s="1" t="s">
        <v>1003</v>
      </c>
      <c r="Y146" s="28" t="s">
        <v>1204</v>
      </c>
      <c r="Z146" s="106" t="s">
        <v>1205</v>
      </c>
    </row>
    <row r="147" spans="1:26" ht="24.95" customHeight="1" x14ac:dyDescent="0.25">
      <c r="A147" s="1" t="s">
        <v>596</v>
      </c>
      <c r="B147" s="18">
        <v>447</v>
      </c>
      <c r="C147" s="76" t="s">
        <v>852</v>
      </c>
      <c r="D147" s="28" t="s">
        <v>681</v>
      </c>
      <c r="E147" s="1" t="s">
        <v>814</v>
      </c>
      <c r="F147" s="28" t="s">
        <v>720</v>
      </c>
      <c r="G147" s="1"/>
      <c r="H147" s="1"/>
      <c r="I147" s="73">
        <v>46259</v>
      </c>
      <c r="J147" s="73">
        <v>47720</v>
      </c>
      <c r="K147" s="30">
        <f t="shared" si="31"/>
        <v>500000</v>
      </c>
      <c r="L147" s="82">
        <f t="shared" si="32"/>
        <v>500000</v>
      </c>
      <c r="M147" s="70">
        <v>200000</v>
      </c>
      <c r="N147" s="70">
        <v>300000</v>
      </c>
      <c r="O147" s="70">
        <v>0</v>
      </c>
      <c r="P147" s="70">
        <v>0</v>
      </c>
      <c r="Q147" s="82">
        <f t="shared" si="33"/>
        <v>0</v>
      </c>
      <c r="R147" s="70">
        <v>0</v>
      </c>
      <c r="S147" s="70">
        <v>0</v>
      </c>
      <c r="T147" s="1" t="s">
        <v>347</v>
      </c>
      <c r="U147" s="1">
        <v>70</v>
      </c>
      <c r="V147" s="1" t="s">
        <v>59</v>
      </c>
      <c r="W147" s="76" t="s">
        <v>715</v>
      </c>
      <c r="X147" s="1" t="s">
        <v>327</v>
      </c>
      <c r="Y147" s="28" t="s">
        <v>1206</v>
      </c>
      <c r="Z147" s="106" t="s">
        <v>1207</v>
      </c>
    </row>
    <row r="148" spans="1:26" ht="24.95" customHeight="1" x14ac:dyDescent="0.25">
      <c r="A148" s="1" t="s">
        <v>596</v>
      </c>
      <c r="B148" s="18">
        <v>448</v>
      </c>
      <c r="C148" s="76" t="s">
        <v>852</v>
      </c>
      <c r="D148" s="28" t="s">
        <v>822</v>
      </c>
      <c r="E148" s="1" t="s">
        <v>179</v>
      </c>
      <c r="F148" s="28" t="s">
        <v>720</v>
      </c>
      <c r="G148" s="1"/>
      <c r="H148" s="1"/>
      <c r="I148" s="73">
        <v>46259</v>
      </c>
      <c r="J148" s="73">
        <v>46624</v>
      </c>
      <c r="K148" s="30">
        <f t="shared" si="31"/>
        <v>149999.99999999997</v>
      </c>
      <c r="L148" s="82">
        <f t="shared" si="32"/>
        <v>149999.99999999997</v>
      </c>
      <c r="M148" s="70">
        <v>55680.24</v>
      </c>
      <c r="N148" s="70">
        <v>22320</v>
      </c>
      <c r="O148" s="70">
        <v>66666.48</v>
      </c>
      <c r="P148" s="70">
        <v>5333.28</v>
      </c>
      <c r="Q148" s="82">
        <f t="shared" si="33"/>
        <v>0</v>
      </c>
      <c r="R148" s="70">
        <v>0</v>
      </c>
      <c r="S148" s="70">
        <v>0</v>
      </c>
      <c r="T148" s="76" t="s">
        <v>360</v>
      </c>
      <c r="U148" s="1">
        <v>19</v>
      </c>
      <c r="V148" s="76" t="s">
        <v>768</v>
      </c>
      <c r="W148" s="76" t="s">
        <v>715</v>
      </c>
      <c r="X148" s="76" t="s">
        <v>1208</v>
      </c>
      <c r="Y148" s="28" t="s">
        <v>1209</v>
      </c>
      <c r="Z148" s="106" t="s">
        <v>1210</v>
      </c>
    </row>
    <row r="149" spans="1:26" s="100" customFormat="1" ht="24.95" customHeight="1" x14ac:dyDescent="0.25">
      <c r="A149" s="1" t="s">
        <v>596</v>
      </c>
      <c r="B149" s="18">
        <v>449</v>
      </c>
      <c r="C149" s="76" t="s">
        <v>852</v>
      </c>
      <c r="D149" s="78" t="s">
        <v>677</v>
      </c>
      <c r="E149" s="1" t="s">
        <v>211</v>
      </c>
      <c r="F149" s="28" t="s">
        <v>720</v>
      </c>
      <c r="G149" s="1"/>
      <c r="H149" s="1"/>
      <c r="I149" s="73">
        <v>46260</v>
      </c>
      <c r="J149" s="73">
        <v>46625</v>
      </c>
      <c r="K149" s="30">
        <f t="shared" si="31"/>
        <v>200000</v>
      </c>
      <c r="L149" s="82">
        <f t="shared" si="32"/>
        <v>200000</v>
      </c>
      <c r="M149" s="70">
        <v>84994.4</v>
      </c>
      <c r="N149" s="70">
        <v>0</v>
      </c>
      <c r="O149" s="70">
        <v>115005.6</v>
      </c>
      <c r="P149" s="70">
        <v>0</v>
      </c>
      <c r="Q149" s="82">
        <f t="shared" si="33"/>
        <v>0</v>
      </c>
      <c r="R149" s="70">
        <v>0</v>
      </c>
      <c r="S149" s="70">
        <v>0</v>
      </c>
      <c r="T149" s="1" t="s">
        <v>347</v>
      </c>
      <c r="U149" s="1">
        <v>80</v>
      </c>
      <c r="V149" s="1" t="s">
        <v>59</v>
      </c>
      <c r="W149" s="1" t="s">
        <v>826</v>
      </c>
      <c r="X149" s="1" t="s">
        <v>336</v>
      </c>
      <c r="Y149" s="28" t="s">
        <v>1211</v>
      </c>
      <c r="Z149" s="106" t="s">
        <v>1212</v>
      </c>
    </row>
    <row r="150" spans="1:26" ht="24.95" customHeight="1" x14ac:dyDescent="0.25">
      <c r="A150" s="1" t="s">
        <v>596</v>
      </c>
      <c r="B150" s="18">
        <v>450</v>
      </c>
      <c r="C150" s="76" t="s">
        <v>852</v>
      </c>
      <c r="D150" s="28" t="s">
        <v>375</v>
      </c>
      <c r="E150" s="1" t="s">
        <v>262</v>
      </c>
      <c r="F150" s="28" t="s">
        <v>720</v>
      </c>
      <c r="G150" s="1"/>
      <c r="H150" s="1"/>
      <c r="I150" s="73">
        <v>46260</v>
      </c>
      <c r="J150" s="73">
        <v>46625</v>
      </c>
      <c r="K150" s="30">
        <f t="shared" si="31"/>
        <v>50000</v>
      </c>
      <c r="L150" s="82">
        <f t="shared" si="32"/>
        <v>50000</v>
      </c>
      <c r="M150" s="70">
        <v>5124.08</v>
      </c>
      <c r="N150" s="70">
        <v>6600</v>
      </c>
      <c r="O150" s="70">
        <v>27999.94</v>
      </c>
      <c r="P150" s="70">
        <v>10275.98</v>
      </c>
      <c r="Q150" s="82">
        <f t="shared" si="33"/>
        <v>0</v>
      </c>
      <c r="R150" s="70">
        <v>0</v>
      </c>
      <c r="S150" s="70">
        <v>0</v>
      </c>
      <c r="T150" s="1" t="s">
        <v>347</v>
      </c>
      <c r="U150" s="1">
        <v>30</v>
      </c>
      <c r="V150" s="1" t="s">
        <v>37</v>
      </c>
      <c r="W150" s="1" t="s">
        <v>751</v>
      </c>
      <c r="X150" s="1" t="s">
        <v>1003</v>
      </c>
      <c r="Y150" s="28" t="s">
        <v>1213</v>
      </c>
      <c r="Z150" s="106" t="s">
        <v>1214</v>
      </c>
    </row>
    <row r="151" spans="1:26" ht="40.5" customHeight="1" x14ac:dyDescent="0.25">
      <c r="A151" s="1" t="s">
        <v>596</v>
      </c>
      <c r="B151" s="18">
        <v>451</v>
      </c>
      <c r="C151" s="76" t="s">
        <v>852</v>
      </c>
      <c r="D151" s="28" t="s">
        <v>1195</v>
      </c>
      <c r="E151" s="1" t="s">
        <v>174</v>
      </c>
      <c r="F151" s="28" t="s">
        <v>720</v>
      </c>
      <c r="G151" s="1"/>
      <c r="H151" s="1"/>
      <c r="I151" s="73">
        <v>46260</v>
      </c>
      <c r="J151" s="73">
        <v>46625</v>
      </c>
      <c r="K151" s="30">
        <f t="shared" si="31"/>
        <v>499999.99999999994</v>
      </c>
      <c r="L151" s="82">
        <f t="shared" si="32"/>
        <v>499999.99999999994</v>
      </c>
      <c r="M151" s="70">
        <v>0</v>
      </c>
      <c r="N151" s="70">
        <v>245514.56</v>
      </c>
      <c r="O151" s="70">
        <v>235634.4</v>
      </c>
      <c r="P151" s="70">
        <v>18851.04</v>
      </c>
      <c r="Q151" s="82">
        <f t="shared" si="33"/>
        <v>0</v>
      </c>
      <c r="R151" s="70">
        <v>0</v>
      </c>
      <c r="S151" s="70">
        <v>0</v>
      </c>
      <c r="T151" s="76" t="s">
        <v>360</v>
      </c>
      <c r="U151" s="1">
        <v>204</v>
      </c>
      <c r="V151" s="1" t="s">
        <v>917</v>
      </c>
      <c r="W151" s="76" t="s">
        <v>715</v>
      </c>
      <c r="X151" s="1" t="s">
        <v>849</v>
      </c>
      <c r="Y151" s="28" t="s">
        <v>1215</v>
      </c>
      <c r="Z151" s="106" t="s">
        <v>1216</v>
      </c>
    </row>
    <row r="152" spans="1:26" ht="24.95" customHeight="1" x14ac:dyDescent="0.25">
      <c r="A152" s="1" t="s">
        <v>596</v>
      </c>
      <c r="B152" s="18">
        <v>453</v>
      </c>
      <c r="C152" s="76" t="s">
        <v>852</v>
      </c>
      <c r="D152" s="28" t="s">
        <v>1217</v>
      </c>
      <c r="E152" s="1" t="s">
        <v>778</v>
      </c>
      <c r="F152" s="28" t="s">
        <v>720</v>
      </c>
      <c r="G152" s="1"/>
      <c r="H152" s="1"/>
      <c r="I152" s="73">
        <v>46261</v>
      </c>
      <c r="J152" s="73">
        <v>46473</v>
      </c>
      <c r="K152" s="30">
        <f t="shared" si="31"/>
        <v>49999.999999999993</v>
      </c>
      <c r="L152" s="82">
        <f t="shared" si="32"/>
        <v>49999.999999999993</v>
      </c>
      <c r="M152" s="70">
        <v>15851.41</v>
      </c>
      <c r="N152" s="70">
        <v>0</v>
      </c>
      <c r="O152" s="70">
        <v>31619.07</v>
      </c>
      <c r="P152" s="70">
        <v>2529.52</v>
      </c>
      <c r="Q152" s="82">
        <f t="shared" si="33"/>
        <v>0</v>
      </c>
      <c r="R152" s="70">
        <v>0</v>
      </c>
      <c r="S152" s="70">
        <v>0</v>
      </c>
      <c r="T152" s="1" t="s">
        <v>347</v>
      </c>
      <c r="U152" s="1">
        <v>90</v>
      </c>
      <c r="V152" s="1" t="s">
        <v>59</v>
      </c>
      <c r="W152" s="76" t="s">
        <v>715</v>
      </c>
      <c r="X152" s="1" t="s">
        <v>906</v>
      </c>
      <c r="Y152" s="28" t="s">
        <v>1218</v>
      </c>
      <c r="Z152" s="106" t="s">
        <v>1219</v>
      </c>
    </row>
    <row r="153" spans="1:26" ht="24.95" customHeight="1" x14ac:dyDescent="0.25">
      <c r="A153" s="1" t="s">
        <v>596</v>
      </c>
      <c r="B153" s="18">
        <v>454</v>
      </c>
      <c r="C153" s="1" t="s">
        <v>852</v>
      </c>
      <c r="D153" s="28" t="s">
        <v>444</v>
      </c>
      <c r="E153" s="1" t="s">
        <v>719</v>
      </c>
      <c r="F153" s="28" t="s">
        <v>720</v>
      </c>
      <c r="G153" s="1"/>
      <c r="H153" s="1"/>
      <c r="I153" s="73">
        <v>46261</v>
      </c>
      <c r="J153" s="73">
        <v>46992</v>
      </c>
      <c r="K153" s="30">
        <f t="shared" si="31"/>
        <v>200000</v>
      </c>
      <c r="L153" s="70">
        <f t="shared" si="32"/>
        <v>200000</v>
      </c>
      <c r="M153" s="70">
        <v>188000</v>
      </c>
      <c r="N153" s="70">
        <v>12000</v>
      </c>
      <c r="O153" s="70">
        <v>0</v>
      </c>
      <c r="P153" s="70">
        <v>0</v>
      </c>
      <c r="Q153" s="70">
        <f t="shared" si="33"/>
        <v>0</v>
      </c>
      <c r="R153" s="70">
        <v>0</v>
      </c>
      <c r="S153" s="70">
        <v>0</v>
      </c>
      <c r="T153" s="1" t="s">
        <v>360</v>
      </c>
      <c r="U153" s="1">
        <v>20</v>
      </c>
      <c r="V153" s="1" t="s">
        <v>881</v>
      </c>
      <c r="W153" s="1" t="s">
        <v>715</v>
      </c>
      <c r="X153" s="1" t="s">
        <v>799</v>
      </c>
      <c r="Y153" s="28" t="s">
        <v>1220</v>
      </c>
      <c r="Z153" s="106" t="s">
        <v>1221</v>
      </c>
    </row>
    <row r="154" spans="1:26" s="4" customFormat="1" ht="24.95" customHeight="1" x14ac:dyDescent="0.25">
      <c r="D154" s="25"/>
      <c r="F154" s="25"/>
      <c r="J154" s="103"/>
      <c r="K154" s="24"/>
      <c r="L154" s="24"/>
      <c r="M154" s="24"/>
      <c r="N154" s="24"/>
      <c r="O154" s="24"/>
      <c r="P154" s="24"/>
      <c r="Q154" s="24"/>
      <c r="R154" s="24"/>
      <c r="S154" s="24"/>
      <c r="Y154" s="25"/>
      <c r="Z154" s="102"/>
    </row>
    <row r="155" spans="1:26" ht="24.95" customHeight="1" x14ac:dyDescent="0.25">
      <c r="A155" s="111" t="s">
        <v>1228</v>
      </c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0" t="s">
        <v>1227</v>
      </c>
      <c r="Y155" s="110"/>
      <c r="Z155" s="110"/>
    </row>
  </sheetData>
  <sheetProtection sheet="1" objects="1" scenarios="1" selectLockedCells="1" selectUnlockedCells="1"/>
  <autoFilter ref="A1:Z153" xr:uid="{00000000-0001-0000-0100-000000000000}">
    <filterColumn colId="0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</autoFilter>
  <sortState xmlns:xlrd2="http://schemas.microsoft.com/office/spreadsheetml/2017/richdata2" ref="A3:Z29">
    <sortCondition ref="B3:B29"/>
  </sortState>
  <dataConsolidate/>
  <mergeCells count="5">
    <mergeCell ref="X155:Z155"/>
    <mergeCell ref="A155:W155"/>
    <mergeCell ref="Q1:S1"/>
    <mergeCell ref="L1:P1"/>
    <mergeCell ref="A1:B1"/>
  </mergeCells>
  <phoneticPr fontId="9" type="noConversion"/>
  <conditionalFormatting sqref="A2">
    <cfRule type="duplicateValues" dxfId="19" priority="492"/>
    <cfRule type="duplicateValues" dxfId="18" priority="493" stopIfTrue="1"/>
  </conditionalFormatting>
  <conditionalFormatting sqref="B3:B4 B6:B65">
    <cfRule type="duplicateValues" dxfId="17" priority="1917"/>
    <cfRule type="duplicateValues" dxfId="16" priority="1918" stopIfTrue="1"/>
  </conditionalFormatting>
  <conditionalFormatting sqref="B5">
    <cfRule type="duplicateValues" dxfId="15" priority="1699"/>
    <cfRule type="duplicateValues" dxfId="14" priority="1700" stopIfTrue="1"/>
    <cfRule type="duplicateValues" dxfId="13" priority="1701"/>
    <cfRule type="duplicateValues" dxfId="12" priority="1702" stopIfTrue="1"/>
  </conditionalFormatting>
  <conditionalFormatting sqref="B66:B154 B156:B1048576 A155 B2">
    <cfRule type="duplicateValues" dxfId="11" priority="1558"/>
    <cfRule type="duplicateValues" dxfId="10" priority="1559" stopIfTrue="1"/>
  </conditionalFormatting>
  <dataValidations count="4">
    <dataValidation type="list" allowBlank="1" showInputMessage="1" showErrorMessage="1" sqref="D90:D92 D42:D45 D52 D87:D88 D33 D77 D39 D71 D30 D62 D65:D68 D79:D81 D50 D73 D84 D58 D15:D28 D37 D47 D3:D12" xr:uid="{C209DA29-D9F7-4B07-9556-E134727055D3}">
      <formula1>INDIRECT($D$1)</formula1>
    </dataValidation>
    <dataValidation type="list" allowBlank="1" showInputMessage="1" showErrorMessage="1" sqref="A3:A127 A129:A154" xr:uid="{00000000-0002-0000-0100-000005000000}">
      <formula1>INDIRECT($A$2)</formula1>
    </dataValidation>
    <dataValidation type="list" allowBlank="1" showInputMessage="1" showErrorMessage="1" sqref="A128 A156:A1048576" xr:uid="{00000000-0002-0000-0100-000004000000}">
      <formula1>INDIRECT(#REF!)</formula1>
    </dataValidation>
    <dataValidation type="list" allowBlank="1" showInputMessage="1" showErrorMessage="1" sqref="C3:C154 C156:C1048576" xr:uid="{00000000-0002-0000-0100-000000000000}">
      <formula1>INDIRECT($C$1)</formula1>
    </dataValidation>
  </dataValidations>
  <hyperlinks>
    <hyperlink ref="X155" r:id="rId1" xr:uid="{5A0CD744-433E-4C94-8111-205CE9A4119A}"/>
  </hyperlinks>
  <printOptions horizontalCentered="1"/>
  <pageMargins left="0" right="0" top="0.39370078740157483" bottom="0.39370078740157483" header="0.31496062992125984" footer="0.31496062992125984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8330E1-9539-42C7-BA61-B43AF6F8E585}">
          <x14:formula1>
            <xm:f>matrixdados!$D$1:$D$11</xm:f>
          </x14:formula1>
          <xm:sqref>F154</xm:sqref>
        </x14:dataValidation>
        <x14:dataValidation type="list" allowBlank="1" showInputMessage="1" showErrorMessage="1" xr:uid="{6F20FF46-32E2-4AD9-A482-144E8859862D}">
          <x14:formula1>
            <xm:f>matrixdados!$H:$H</xm:f>
          </x14:formula1>
          <xm:sqref>T1:T154 T156:T1048576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242"/>
  <sheetViews>
    <sheetView topLeftCell="C1" workbookViewId="0">
      <selection activeCell="F7" sqref="F7"/>
    </sheetView>
  </sheetViews>
  <sheetFormatPr defaultRowHeight="15" x14ac:dyDescent="0.25"/>
  <cols>
    <col min="1" max="1" width="37.42578125" bestFit="1" customWidth="1"/>
    <col min="2" max="2" width="34.85546875" bestFit="1" customWidth="1"/>
    <col min="4" max="4" width="44.5703125" bestFit="1" customWidth="1"/>
    <col min="6" max="6" width="35" customWidth="1"/>
    <col min="7" max="7" width="9.42578125" customWidth="1"/>
    <col min="8" max="8" width="46.7109375" customWidth="1"/>
    <col min="9" max="9" width="96.28515625" customWidth="1"/>
    <col min="10" max="10" width="19.7109375" bestFit="1" customWidth="1"/>
    <col min="11" max="11" width="18" bestFit="1" customWidth="1"/>
    <col min="12" max="12" width="45.7109375" bestFit="1" customWidth="1"/>
    <col min="13" max="13" width="31.7109375" bestFit="1" customWidth="1"/>
    <col min="14" max="14" width="10.5703125" bestFit="1" customWidth="1"/>
    <col min="16" max="16" width="16.7109375" customWidth="1"/>
    <col min="18" max="18" width="12.42578125" customWidth="1"/>
    <col min="21" max="21" width="11.140625" customWidth="1"/>
    <col min="22" max="22" width="12.7109375" customWidth="1"/>
    <col min="23" max="23" width="14" customWidth="1"/>
    <col min="38" max="38" width="14.42578125" customWidth="1"/>
    <col min="39" max="39" width="14.28515625" customWidth="1"/>
    <col min="40" max="40" width="19.7109375" customWidth="1"/>
  </cols>
  <sheetData>
    <row r="1" spans="1:43" s="2" customFormat="1" ht="25.5" x14ac:dyDescent="0.25">
      <c r="A1" s="11" t="s">
        <v>0</v>
      </c>
      <c r="B1" s="12" t="s">
        <v>721</v>
      </c>
      <c r="C1" s="44"/>
      <c r="D1" s="12" t="s">
        <v>14</v>
      </c>
      <c r="E1" s="44"/>
      <c r="F1" s="45" t="s">
        <v>828</v>
      </c>
      <c r="G1" s="11" t="s">
        <v>742</v>
      </c>
      <c r="H1" s="93" t="s">
        <v>1071</v>
      </c>
      <c r="I1" s="11" t="s">
        <v>722</v>
      </c>
      <c r="J1" s="42" t="s">
        <v>712</v>
      </c>
      <c r="K1" s="42" t="s">
        <v>2</v>
      </c>
      <c r="L1" s="42" t="s">
        <v>3</v>
      </c>
      <c r="M1" s="42" t="s">
        <v>4</v>
      </c>
      <c r="N1" s="43" t="s">
        <v>5</v>
      </c>
      <c r="O1" s="6" t="s">
        <v>6</v>
      </c>
      <c r="P1" s="11" t="s">
        <v>753</v>
      </c>
      <c r="Q1" s="6" t="s">
        <v>7</v>
      </c>
      <c r="R1" s="6" t="s">
        <v>8</v>
      </c>
      <c r="S1" s="6" t="s">
        <v>9</v>
      </c>
      <c r="T1" s="6" t="s">
        <v>10</v>
      </c>
      <c r="U1" s="6" t="s">
        <v>702</v>
      </c>
      <c r="V1" s="5" t="s">
        <v>11</v>
      </c>
      <c r="W1" s="5" t="s">
        <v>320</v>
      </c>
      <c r="X1" s="114" t="s">
        <v>12</v>
      </c>
      <c r="Y1" s="114"/>
      <c r="Z1" s="114"/>
      <c r="AA1" s="114"/>
      <c r="AB1" s="114"/>
      <c r="AC1" s="114" t="s">
        <v>13</v>
      </c>
      <c r="AD1" s="114"/>
      <c r="AE1" s="115"/>
      <c r="AF1" s="6" t="s">
        <v>700</v>
      </c>
      <c r="AG1" s="6" t="s">
        <v>15</v>
      </c>
      <c r="AH1" s="6" t="s">
        <v>16</v>
      </c>
      <c r="AI1" s="6" t="s">
        <v>17</v>
      </c>
      <c r="AJ1" s="6" t="s">
        <v>18</v>
      </c>
      <c r="AK1" s="6" t="s">
        <v>319</v>
      </c>
      <c r="AL1" s="6" t="s">
        <v>699</v>
      </c>
      <c r="AM1" s="6" t="s">
        <v>318</v>
      </c>
      <c r="AN1" s="6" t="s">
        <v>716</v>
      </c>
      <c r="AO1" s="6" t="s">
        <v>19</v>
      </c>
      <c r="AP1" s="6" t="s">
        <v>20</v>
      </c>
      <c r="AQ1" s="8"/>
    </row>
    <row r="2" spans="1:43" s="2" customFormat="1" ht="15.75" x14ac:dyDescent="0.25">
      <c r="A2" s="9" t="s">
        <v>594</v>
      </c>
      <c r="B2" s="9" t="s">
        <v>321</v>
      </c>
      <c r="D2" s="101" t="s">
        <v>331</v>
      </c>
      <c r="F2" s="34" t="s">
        <v>868</v>
      </c>
      <c r="G2" s="9" t="s">
        <v>21</v>
      </c>
      <c r="H2" t="s">
        <v>1069</v>
      </c>
      <c r="I2" s="13" t="s">
        <v>659</v>
      </c>
      <c r="J2" s="41" t="s">
        <v>517</v>
      </c>
      <c r="K2" s="41" t="s">
        <v>68</v>
      </c>
      <c r="L2" s="41" t="s">
        <v>723</v>
      </c>
      <c r="M2" s="41" t="s">
        <v>104</v>
      </c>
      <c r="N2" s="41" t="s">
        <v>69</v>
      </c>
      <c r="P2" s="9" t="s">
        <v>744</v>
      </c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43" s="2" customFormat="1" ht="15.75" x14ac:dyDescent="0.25">
      <c r="A3" s="9" t="s">
        <v>596</v>
      </c>
      <c r="B3" s="10" t="s">
        <v>332</v>
      </c>
      <c r="D3" s="101" t="s">
        <v>794</v>
      </c>
      <c r="F3" s="34" t="s">
        <v>829</v>
      </c>
      <c r="G3" s="9" t="s">
        <v>249</v>
      </c>
      <c r="H3" t="s">
        <v>803</v>
      </c>
      <c r="I3" s="9" t="s">
        <v>468</v>
      </c>
      <c r="J3" s="37"/>
      <c r="K3" s="37"/>
      <c r="L3" s="37"/>
      <c r="M3" s="37"/>
      <c r="N3" s="37"/>
      <c r="P3" s="9" t="s">
        <v>747</v>
      </c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43" s="2" customFormat="1" ht="15.75" x14ac:dyDescent="0.25">
      <c r="A4" s="9" t="s">
        <v>597</v>
      </c>
      <c r="B4" s="16" t="s">
        <v>749</v>
      </c>
      <c r="D4" s="101" t="s">
        <v>1162</v>
      </c>
      <c r="F4" s="34" t="s">
        <v>1156</v>
      </c>
      <c r="G4" s="9" t="s">
        <v>286</v>
      </c>
      <c r="H4" t="s">
        <v>1072</v>
      </c>
      <c r="I4" s="13" t="s">
        <v>660</v>
      </c>
      <c r="J4" s="37" t="s">
        <v>518</v>
      </c>
      <c r="K4" s="37" t="s">
        <v>52</v>
      </c>
      <c r="L4" s="37" t="s">
        <v>53</v>
      </c>
      <c r="M4" s="37" t="s">
        <v>54</v>
      </c>
      <c r="N4" s="37" t="s">
        <v>43</v>
      </c>
      <c r="P4" s="10" t="s">
        <v>762</v>
      </c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43" s="2" customFormat="1" ht="15.75" x14ac:dyDescent="0.25">
      <c r="A5" s="9" t="s">
        <v>593</v>
      </c>
      <c r="B5" s="10" t="s">
        <v>756</v>
      </c>
      <c r="D5" s="101" t="s">
        <v>1163</v>
      </c>
      <c r="F5" s="34" t="s">
        <v>1154</v>
      </c>
      <c r="G5" s="10" t="s">
        <v>713</v>
      </c>
      <c r="H5" t="s">
        <v>771</v>
      </c>
      <c r="I5" s="9" t="s">
        <v>589</v>
      </c>
      <c r="J5" s="37"/>
      <c r="K5" s="37" t="s">
        <v>708</v>
      </c>
      <c r="L5" s="37"/>
      <c r="M5" s="37"/>
      <c r="N5" s="37" t="s">
        <v>43</v>
      </c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43" s="2" customFormat="1" ht="15.75" x14ac:dyDescent="0.25">
      <c r="A6" s="9" t="s">
        <v>331</v>
      </c>
      <c r="B6" s="10" t="s">
        <v>800</v>
      </c>
      <c r="D6" s="101" t="s">
        <v>781</v>
      </c>
      <c r="F6" s="34" t="s">
        <v>1160</v>
      </c>
      <c r="G6" s="10" t="s">
        <v>861</v>
      </c>
      <c r="H6" t="s">
        <v>772</v>
      </c>
      <c r="I6" s="13" t="s">
        <v>357</v>
      </c>
      <c r="J6" s="39"/>
      <c r="K6" s="37"/>
      <c r="L6" s="37"/>
      <c r="M6" s="37"/>
      <c r="N6" s="39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43" ht="15.75" x14ac:dyDescent="0.25">
      <c r="A7" s="9" t="s">
        <v>724</v>
      </c>
      <c r="B7" s="10" t="s">
        <v>852</v>
      </c>
      <c r="D7" s="101" t="s">
        <v>1164</v>
      </c>
      <c r="F7" s="34" t="s">
        <v>1194</v>
      </c>
      <c r="G7" s="10"/>
      <c r="H7" s="10" t="s">
        <v>1070</v>
      </c>
      <c r="I7" s="9" t="s">
        <v>433</v>
      </c>
      <c r="J7" s="37"/>
      <c r="K7" s="37"/>
      <c r="L7" s="37"/>
      <c r="M7" s="37"/>
      <c r="N7" s="37"/>
    </row>
    <row r="8" spans="1:43" ht="15.75" x14ac:dyDescent="0.25">
      <c r="A8" s="9" t="s">
        <v>741</v>
      </c>
      <c r="D8" s="101" t="s">
        <v>1165</v>
      </c>
      <c r="F8" s="34" t="s">
        <v>865</v>
      </c>
      <c r="G8" s="10"/>
      <c r="H8" s="10" t="s">
        <v>360</v>
      </c>
      <c r="I8" s="13" t="s">
        <v>443</v>
      </c>
      <c r="J8" s="39" t="s">
        <v>520</v>
      </c>
      <c r="K8" s="37" t="s">
        <v>609</v>
      </c>
      <c r="L8" s="37" t="s">
        <v>608</v>
      </c>
      <c r="M8" s="37" t="s">
        <v>173</v>
      </c>
      <c r="N8" s="37" t="s">
        <v>43</v>
      </c>
    </row>
    <row r="9" spans="1:43" ht="25.5" x14ac:dyDescent="0.25">
      <c r="A9" s="10" t="s">
        <v>740</v>
      </c>
      <c r="D9" s="101" t="s">
        <v>322</v>
      </c>
      <c r="F9" s="46" t="s">
        <v>836</v>
      </c>
      <c r="G9" s="10"/>
      <c r="H9" s="10" t="s">
        <v>1183</v>
      </c>
      <c r="I9" s="13" t="s">
        <v>361</v>
      </c>
      <c r="J9" s="39"/>
      <c r="K9" s="37" t="s">
        <v>81</v>
      </c>
      <c r="L9" s="37" t="s">
        <v>82</v>
      </c>
      <c r="M9" s="37" t="s">
        <v>83</v>
      </c>
      <c r="N9" s="37" t="s">
        <v>30</v>
      </c>
    </row>
    <row r="10" spans="1:43" ht="25.5" x14ac:dyDescent="0.25">
      <c r="A10" s="10" t="s">
        <v>595</v>
      </c>
      <c r="D10" s="101" t="s">
        <v>1166</v>
      </c>
      <c r="F10" s="34" t="s">
        <v>916</v>
      </c>
      <c r="G10" s="10"/>
      <c r="H10" s="10" t="s">
        <v>1063</v>
      </c>
      <c r="I10" s="9" t="s">
        <v>489</v>
      </c>
      <c r="J10" s="37"/>
      <c r="K10" s="37"/>
      <c r="L10" s="37"/>
      <c r="M10" s="37"/>
      <c r="N10" s="37"/>
    </row>
    <row r="11" spans="1:43" ht="15.75" x14ac:dyDescent="0.25">
      <c r="A11" s="10" t="s">
        <v>758</v>
      </c>
      <c r="D11" s="101" t="s">
        <v>1167</v>
      </c>
      <c r="F11" s="46" t="s">
        <v>867</v>
      </c>
      <c r="G11" s="10"/>
      <c r="H11" s="10" t="s">
        <v>1064</v>
      </c>
      <c r="I11" s="9" t="s">
        <v>662</v>
      </c>
      <c r="J11" s="37" t="s">
        <v>522</v>
      </c>
      <c r="K11" s="37" t="s">
        <v>185</v>
      </c>
      <c r="L11" s="37" t="s">
        <v>186</v>
      </c>
      <c r="M11" s="37" t="s">
        <v>184</v>
      </c>
      <c r="N11" s="37" t="s">
        <v>47</v>
      </c>
    </row>
    <row r="12" spans="1:43" ht="25.5" x14ac:dyDescent="0.25">
      <c r="A12" s="10" t="s">
        <v>752</v>
      </c>
      <c r="F12" s="34" t="s">
        <v>1155</v>
      </c>
      <c r="G12" s="10"/>
      <c r="H12" s="10" t="s">
        <v>1073</v>
      </c>
      <c r="I12" s="9" t="s">
        <v>490</v>
      </c>
      <c r="J12" s="37"/>
      <c r="K12" s="37"/>
      <c r="L12" s="37"/>
      <c r="M12" s="37"/>
      <c r="N12" s="37"/>
    </row>
    <row r="13" spans="1:43" ht="25.5" x14ac:dyDescent="0.25">
      <c r="A13" s="10" t="s">
        <v>792</v>
      </c>
      <c r="F13" s="34" t="s">
        <v>873</v>
      </c>
      <c r="G13" s="10"/>
      <c r="H13" s="10" t="s">
        <v>1059</v>
      </c>
      <c r="I13" s="9" t="s">
        <v>502</v>
      </c>
      <c r="J13" s="37"/>
      <c r="K13" s="37"/>
      <c r="L13" s="37"/>
      <c r="M13" s="37"/>
      <c r="N13" s="37"/>
    </row>
    <row r="14" spans="1:43" ht="25.5" x14ac:dyDescent="0.25">
      <c r="A14" s="10" t="s">
        <v>793</v>
      </c>
      <c r="F14" s="46" t="s">
        <v>858</v>
      </c>
      <c r="G14" s="10"/>
      <c r="H14" s="10" t="s">
        <v>1074</v>
      </c>
      <c r="I14" s="9" t="s">
        <v>504</v>
      </c>
      <c r="J14" s="37"/>
      <c r="K14" s="37"/>
      <c r="L14" s="37"/>
      <c r="M14" s="37"/>
      <c r="N14" s="37"/>
    </row>
    <row r="15" spans="1:43" x14ac:dyDescent="0.25">
      <c r="A15" s="21"/>
      <c r="F15" s="46" t="s">
        <v>837</v>
      </c>
      <c r="G15" s="10"/>
      <c r="H15" s="10" t="s">
        <v>347</v>
      </c>
      <c r="I15" s="9" t="s">
        <v>471</v>
      </c>
      <c r="J15" s="37"/>
      <c r="K15" s="37"/>
      <c r="L15" s="37"/>
      <c r="M15" s="37"/>
      <c r="N15" s="37"/>
    </row>
    <row r="16" spans="1:43" ht="25.5" x14ac:dyDescent="0.25">
      <c r="F16" s="34" t="s">
        <v>878</v>
      </c>
      <c r="G16" s="10"/>
      <c r="H16" s="10" t="s">
        <v>1062</v>
      </c>
      <c r="I16" s="9" t="s">
        <v>463</v>
      </c>
      <c r="J16" s="37"/>
      <c r="K16" s="37"/>
      <c r="L16" s="37"/>
      <c r="M16" s="37"/>
      <c r="N16" s="37"/>
    </row>
    <row r="17" spans="6:14" ht="25.5" x14ac:dyDescent="0.25">
      <c r="F17" s="46" t="s">
        <v>846</v>
      </c>
      <c r="G17" s="10"/>
      <c r="H17" s="10" t="s">
        <v>1060</v>
      </c>
      <c r="I17" s="13" t="s">
        <v>337</v>
      </c>
      <c r="J17" s="39"/>
      <c r="K17" s="37" t="s">
        <v>137</v>
      </c>
      <c r="L17" s="37" t="s">
        <v>265</v>
      </c>
      <c r="M17" s="37" t="s">
        <v>66</v>
      </c>
      <c r="N17" s="37" t="s">
        <v>67</v>
      </c>
    </row>
    <row r="18" spans="6:14" ht="25.5" x14ac:dyDescent="0.25">
      <c r="F18" s="46" t="s">
        <v>839</v>
      </c>
      <c r="G18" s="10"/>
      <c r="H18" s="10" t="s">
        <v>766</v>
      </c>
      <c r="I18" s="9" t="s">
        <v>725</v>
      </c>
      <c r="J18" s="37" t="s">
        <v>523</v>
      </c>
      <c r="K18" s="37"/>
      <c r="L18" s="37"/>
      <c r="M18" s="37"/>
      <c r="N18" s="37"/>
    </row>
    <row r="19" spans="6:14" ht="25.5" x14ac:dyDescent="0.25">
      <c r="F19" s="46" t="s">
        <v>838</v>
      </c>
      <c r="G19" s="10"/>
      <c r="H19" s="10" t="s">
        <v>1065</v>
      </c>
      <c r="I19" s="9" t="s">
        <v>368</v>
      </c>
      <c r="J19" s="37"/>
      <c r="K19" s="37"/>
      <c r="L19" s="37" t="s">
        <v>620</v>
      </c>
      <c r="M19" s="37" t="s">
        <v>173</v>
      </c>
      <c r="N19" s="37" t="s">
        <v>43</v>
      </c>
    </row>
    <row r="20" spans="6:14" x14ac:dyDescent="0.25">
      <c r="F20" s="46" t="s">
        <v>845</v>
      </c>
      <c r="I20" s="9" t="s">
        <v>663</v>
      </c>
      <c r="J20" s="37" t="s">
        <v>524</v>
      </c>
      <c r="K20" s="37" t="s">
        <v>220</v>
      </c>
      <c r="L20" s="37" t="s">
        <v>221</v>
      </c>
      <c r="M20" s="37" t="s">
        <v>181</v>
      </c>
      <c r="N20" s="37" t="s">
        <v>36</v>
      </c>
    </row>
    <row r="21" spans="6:14" x14ac:dyDescent="0.25">
      <c r="F21" s="46" t="s">
        <v>832</v>
      </c>
      <c r="I21" s="9" t="s">
        <v>312</v>
      </c>
      <c r="J21" s="37"/>
      <c r="K21" s="37"/>
      <c r="L21" s="37"/>
      <c r="M21" s="37"/>
      <c r="N21" s="37"/>
    </row>
    <row r="22" spans="6:14" ht="25.5" x14ac:dyDescent="0.25">
      <c r="F22" s="46" t="s">
        <v>854</v>
      </c>
      <c r="I22" s="13" t="s">
        <v>356</v>
      </c>
      <c r="J22" s="39"/>
      <c r="K22" s="37" t="s">
        <v>78</v>
      </c>
      <c r="L22" s="37" t="s">
        <v>79</v>
      </c>
      <c r="M22" s="37" t="s">
        <v>80</v>
      </c>
      <c r="N22" s="37" t="s">
        <v>47</v>
      </c>
    </row>
    <row r="23" spans="6:14" ht="25.5" x14ac:dyDescent="0.25">
      <c r="F23" s="46" t="s">
        <v>853</v>
      </c>
      <c r="I23" s="13" t="s">
        <v>664</v>
      </c>
      <c r="J23" s="39" t="s">
        <v>525</v>
      </c>
      <c r="K23" s="37" t="s">
        <v>264</v>
      </c>
      <c r="L23" s="37" t="s">
        <v>268</v>
      </c>
      <c r="M23" s="37" t="s">
        <v>189</v>
      </c>
      <c r="N23" s="37" t="s">
        <v>142</v>
      </c>
    </row>
    <row r="24" spans="6:14" x14ac:dyDescent="0.25">
      <c r="F24" s="47" t="s">
        <v>844</v>
      </c>
      <c r="I24" s="9" t="s">
        <v>507</v>
      </c>
      <c r="J24" s="37"/>
      <c r="K24" s="37"/>
      <c r="L24" s="37"/>
      <c r="M24" s="37"/>
      <c r="N24" s="37"/>
    </row>
    <row r="25" spans="6:14" x14ac:dyDescent="0.25">
      <c r="F25" s="46" t="s">
        <v>842</v>
      </c>
      <c r="I25" s="13" t="s">
        <v>665</v>
      </c>
      <c r="J25" s="37" t="s">
        <v>526</v>
      </c>
      <c r="K25" s="37" t="s">
        <v>229</v>
      </c>
      <c r="L25" s="37" t="s">
        <v>230</v>
      </c>
      <c r="M25" s="37" t="s">
        <v>131</v>
      </c>
      <c r="N25" s="37" t="s">
        <v>30</v>
      </c>
    </row>
    <row r="26" spans="6:14" x14ac:dyDescent="0.25">
      <c r="F26" s="34" t="s">
        <v>1161</v>
      </c>
      <c r="I26" s="13" t="s">
        <v>369</v>
      </c>
      <c r="J26" s="39"/>
      <c r="K26" s="37"/>
      <c r="L26" s="37" t="s">
        <v>598</v>
      </c>
      <c r="M26" s="37" t="s">
        <v>151</v>
      </c>
      <c r="N26" s="37" t="s">
        <v>36</v>
      </c>
    </row>
    <row r="27" spans="6:14" x14ac:dyDescent="0.25">
      <c r="F27" s="34" t="s">
        <v>1159</v>
      </c>
      <c r="I27" s="13" t="s">
        <v>658</v>
      </c>
      <c r="J27" s="39" t="s">
        <v>527</v>
      </c>
      <c r="K27" s="37" t="s">
        <v>90</v>
      </c>
      <c r="L27" s="37" t="s">
        <v>91</v>
      </c>
      <c r="M27" s="37" t="s">
        <v>80</v>
      </c>
      <c r="N27" s="37" t="s">
        <v>47</v>
      </c>
    </row>
    <row r="28" spans="6:14" x14ac:dyDescent="0.25">
      <c r="F28" s="47" t="s">
        <v>840</v>
      </c>
      <c r="I28" s="13" t="s">
        <v>370</v>
      </c>
      <c r="J28" s="39"/>
      <c r="K28" s="37" t="s">
        <v>300</v>
      </c>
      <c r="L28" s="37" t="s">
        <v>301</v>
      </c>
      <c r="M28" s="37" t="s">
        <v>302</v>
      </c>
      <c r="N28" s="37" t="s">
        <v>215</v>
      </c>
    </row>
    <row r="29" spans="6:14" ht="25.5" x14ac:dyDescent="0.25">
      <c r="F29" s="47" t="s">
        <v>841</v>
      </c>
      <c r="I29" s="9" t="s">
        <v>726</v>
      </c>
      <c r="J29" s="37" t="s">
        <v>528</v>
      </c>
      <c r="K29" s="37" t="s">
        <v>159</v>
      </c>
      <c r="L29" s="37" t="s">
        <v>160</v>
      </c>
      <c r="M29" s="37" t="s">
        <v>161</v>
      </c>
      <c r="N29" s="37" t="s">
        <v>75</v>
      </c>
    </row>
    <row r="30" spans="6:14" x14ac:dyDescent="0.25">
      <c r="F30" s="46" t="s">
        <v>843</v>
      </c>
      <c r="I30" s="9" t="s">
        <v>371</v>
      </c>
      <c r="J30" s="37"/>
      <c r="K30" s="37" t="s">
        <v>303</v>
      </c>
      <c r="L30" s="37" t="s">
        <v>304</v>
      </c>
      <c r="M30" s="37" t="s">
        <v>69</v>
      </c>
      <c r="N30" s="37" t="s">
        <v>69</v>
      </c>
    </row>
    <row r="31" spans="6:14" x14ac:dyDescent="0.25">
      <c r="F31" s="34" t="s">
        <v>1158</v>
      </c>
      <c r="I31" s="9" t="s">
        <v>372</v>
      </c>
      <c r="J31" s="37"/>
      <c r="K31" s="37" t="s">
        <v>212</v>
      </c>
      <c r="L31" s="37" t="s">
        <v>213</v>
      </c>
      <c r="M31" s="37" t="s">
        <v>214</v>
      </c>
      <c r="N31" s="37" t="s">
        <v>215</v>
      </c>
    </row>
    <row r="32" spans="6:14" x14ac:dyDescent="0.25">
      <c r="F32" s="34" t="s">
        <v>874</v>
      </c>
      <c r="I32" s="9" t="s">
        <v>373</v>
      </c>
      <c r="J32" s="37"/>
      <c r="K32" s="37" t="s">
        <v>282</v>
      </c>
      <c r="L32" s="37" t="s">
        <v>283</v>
      </c>
      <c r="M32" s="37" t="s">
        <v>207</v>
      </c>
      <c r="N32" s="37" t="s">
        <v>43</v>
      </c>
    </row>
    <row r="33" spans="6:14" x14ac:dyDescent="0.25">
      <c r="F33" s="47" t="s">
        <v>855</v>
      </c>
      <c r="I33" s="9" t="s">
        <v>481</v>
      </c>
      <c r="J33" s="37"/>
      <c r="K33" s="37"/>
      <c r="L33" s="37"/>
      <c r="M33" s="37"/>
      <c r="N33" s="37"/>
    </row>
    <row r="34" spans="6:14" x14ac:dyDescent="0.25">
      <c r="F34" s="34" t="s">
        <v>877</v>
      </c>
      <c r="I34" s="9" t="s">
        <v>727</v>
      </c>
      <c r="J34" s="37" t="s">
        <v>529</v>
      </c>
      <c r="K34" s="37"/>
      <c r="L34" s="37"/>
      <c r="M34" s="37"/>
      <c r="N34" s="37" t="s">
        <v>36</v>
      </c>
    </row>
    <row r="35" spans="6:14" x14ac:dyDescent="0.25">
      <c r="F35" s="34" t="s">
        <v>835</v>
      </c>
      <c r="I35" s="9" t="s">
        <v>666</v>
      </c>
      <c r="J35" s="37" t="s">
        <v>588</v>
      </c>
      <c r="K35" s="37" t="s">
        <v>278</v>
      </c>
      <c r="L35" s="37" t="s">
        <v>279</v>
      </c>
      <c r="M35" s="37" t="s">
        <v>69</v>
      </c>
      <c r="N35" s="37" t="s">
        <v>69</v>
      </c>
    </row>
    <row r="36" spans="6:14" x14ac:dyDescent="0.25">
      <c r="F36" s="34" t="s">
        <v>834</v>
      </c>
      <c r="I36" s="13" t="s">
        <v>657</v>
      </c>
      <c r="J36" s="39" t="s">
        <v>530</v>
      </c>
      <c r="K36" s="37" t="s">
        <v>156</v>
      </c>
      <c r="L36" s="37" t="s">
        <v>157</v>
      </c>
      <c r="M36" s="37" t="s">
        <v>158</v>
      </c>
      <c r="N36" s="37" t="s">
        <v>75</v>
      </c>
    </row>
    <row r="37" spans="6:14" x14ac:dyDescent="0.25">
      <c r="F37" s="34" t="s">
        <v>830</v>
      </c>
      <c r="I37" s="9" t="s">
        <v>314</v>
      </c>
      <c r="J37" s="37"/>
      <c r="K37" s="37"/>
      <c r="L37" s="37" t="s">
        <v>621</v>
      </c>
      <c r="M37" s="37" t="s">
        <v>158</v>
      </c>
      <c r="N37" s="37" t="s">
        <v>75</v>
      </c>
    </row>
    <row r="38" spans="6:14" x14ac:dyDescent="0.25">
      <c r="F38" s="34" t="s">
        <v>833</v>
      </c>
      <c r="I38" s="13" t="s">
        <v>313</v>
      </c>
      <c r="J38" s="39"/>
      <c r="K38" s="37" t="s">
        <v>143</v>
      </c>
      <c r="L38" s="37" t="s">
        <v>144</v>
      </c>
      <c r="M38" s="37" t="s">
        <v>145</v>
      </c>
      <c r="N38" s="37" t="s">
        <v>43</v>
      </c>
    </row>
    <row r="39" spans="6:14" x14ac:dyDescent="0.25">
      <c r="F39" s="46" t="s">
        <v>866</v>
      </c>
      <c r="I39" s="9" t="s">
        <v>656</v>
      </c>
      <c r="J39" s="37" t="s">
        <v>531</v>
      </c>
      <c r="K39" s="37" t="s">
        <v>22</v>
      </c>
      <c r="L39" s="37" t="s">
        <v>23</v>
      </c>
      <c r="M39" s="37" t="s">
        <v>24</v>
      </c>
      <c r="N39" s="37" t="s">
        <v>25</v>
      </c>
    </row>
    <row r="40" spans="6:14" x14ac:dyDescent="0.25">
      <c r="F40" s="34" t="s">
        <v>831</v>
      </c>
      <c r="I40" s="9" t="s">
        <v>374</v>
      </c>
      <c r="J40" s="37"/>
      <c r="K40" s="37"/>
      <c r="L40" s="37" t="s">
        <v>622</v>
      </c>
      <c r="M40" s="37" t="s">
        <v>74</v>
      </c>
      <c r="N40" s="37" t="s">
        <v>75</v>
      </c>
    </row>
    <row r="41" spans="6:14" x14ac:dyDescent="0.25">
      <c r="F41" s="34" t="s">
        <v>1157</v>
      </c>
      <c r="I41" s="13" t="s">
        <v>338</v>
      </c>
      <c r="J41" s="39" t="s">
        <v>532</v>
      </c>
      <c r="K41" s="37" t="s">
        <v>165</v>
      </c>
      <c r="L41" s="37" t="s">
        <v>166</v>
      </c>
      <c r="M41" s="37" t="s">
        <v>167</v>
      </c>
      <c r="N41" s="37" t="s">
        <v>30</v>
      </c>
    </row>
    <row r="42" spans="6:14" x14ac:dyDescent="0.25">
      <c r="I42" s="9" t="s">
        <v>495</v>
      </c>
      <c r="J42" s="37"/>
      <c r="K42" s="37"/>
      <c r="L42" s="37"/>
      <c r="M42" s="37"/>
      <c r="N42" s="37"/>
    </row>
    <row r="43" spans="6:14" x14ac:dyDescent="0.25">
      <c r="I43" s="13" t="s">
        <v>375</v>
      </c>
      <c r="J43" s="39"/>
      <c r="K43" s="37" t="s">
        <v>262</v>
      </c>
      <c r="L43" s="37" t="s">
        <v>263</v>
      </c>
      <c r="M43" s="37" t="s">
        <v>214</v>
      </c>
      <c r="N43" s="37" t="s">
        <v>215</v>
      </c>
    </row>
    <row r="44" spans="6:14" x14ac:dyDescent="0.25">
      <c r="I44" s="13" t="s">
        <v>655</v>
      </c>
      <c r="J44" s="39" t="s">
        <v>533</v>
      </c>
      <c r="K44" s="37" t="s">
        <v>129</v>
      </c>
      <c r="L44" s="37" t="s">
        <v>130</v>
      </c>
      <c r="M44" s="37" t="s">
        <v>131</v>
      </c>
      <c r="N44" s="37" t="s">
        <v>30</v>
      </c>
    </row>
    <row r="45" spans="6:14" x14ac:dyDescent="0.25">
      <c r="I45" s="9" t="s">
        <v>456</v>
      </c>
      <c r="J45" s="37"/>
      <c r="K45" s="37"/>
      <c r="L45" s="37" t="s">
        <v>623</v>
      </c>
      <c r="M45" s="37" t="s">
        <v>66</v>
      </c>
      <c r="N45" s="37" t="s">
        <v>67</v>
      </c>
    </row>
    <row r="46" spans="6:14" x14ac:dyDescent="0.25">
      <c r="I46" s="13" t="s">
        <v>328</v>
      </c>
      <c r="J46" s="39"/>
      <c r="K46" s="37" t="s">
        <v>105</v>
      </c>
      <c r="L46" s="37" t="s">
        <v>106</v>
      </c>
      <c r="M46" s="37" t="s">
        <v>107</v>
      </c>
      <c r="N46" s="37" t="s">
        <v>30</v>
      </c>
    </row>
    <row r="47" spans="6:14" x14ac:dyDescent="0.25">
      <c r="I47" s="9" t="s">
        <v>461</v>
      </c>
      <c r="J47" s="37"/>
      <c r="K47" s="37"/>
      <c r="L47" s="37"/>
      <c r="M47" s="37"/>
      <c r="N47" s="37"/>
    </row>
    <row r="48" spans="6:14" x14ac:dyDescent="0.25">
      <c r="I48" s="9" t="s">
        <v>508</v>
      </c>
      <c r="J48" s="37"/>
      <c r="K48" s="37"/>
      <c r="L48" s="37"/>
      <c r="M48" s="37"/>
      <c r="N48" s="37"/>
    </row>
    <row r="49" spans="9:14" x14ac:dyDescent="0.25">
      <c r="I49" s="9" t="s">
        <v>491</v>
      </c>
      <c r="J49" s="37"/>
      <c r="K49" s="37"/>
      <c r="L49" s="37"/>
      <c r="M49" s="37"/>
      <c r="N49" s="37"/>
    </row>
    <row r="50" spans="9:14" x14ac:dyDescent="0.25">
      <c r="I50" s="9" t="s">
        <v>376</v>
      </c>
      <c r="J50" s="37"/>
      <c r="K50" s="37" t="s">
        <v>266</v>
      </c>
      <c r="L50" s="37" t="s">
        <v>267</v>
      </c>
      <c r="M50" s="37" t="s">
        <v>138</v>
      </c>
      <c r="N50" s="37" t="s">
        <v>67</v>
      </c>
    </row>
    <row r="51" spans="9:14" x14ac:dyDescent="0.25">
      <c r="I51" s="9" t="s">
        <v>452</v>
      </c>
      <c r="J51" s="37"/>
      <c r="K51" s="37"/>
      <c r="L51" s="37"/>
      <c r="M51" s="37"/>
      <c r="N51" s="37"/>
    </row>
    <row r="52" spans="9:14" x14ac:dyDescent="0.25">
      <c r="I52" s="37" t="s">
        <v>780</v>
      </c>
      <c r="J52" s="37"/>
      <c r="K52" s="37"/>
      <c r="L52" s="37"/>
      <c r="M52" s="37"/>
      <c r="N52" s="37"/>
    </row>
    <row r="53" spans="9:14" x14ac:dyDescent="0.25">
      <c r="I53" s="9" t="s">
        <v>728</v>
      </c>
      <c r="J53" s="37" t="s">
        <v>534</v>
      </c>
      <c r="K53" s="37"/>
      <c r="L53" s="37"/>
      <c r="M53" s="37"/>
      <c r="N53" s="37"/>
    </row>
    <row r="54" spans="9:14" x14ac:dyDescent="0.25">
      <c r="I54" s="9" t="s">
        <v>661</v>
      </c>
      <c r="J54" s="37" t="s">
        <v>519</v>
      </c>
      <c r="K54" s="37" t="s">
        <v>292</v>
      </c>
      <c r="L54" s="37" t="s">
        <v>293</v>
      </c>
      <c r="M54" s="37" t="s">
        <v>110</v>
      </c>
      <c r="N54" s="37" t="s">
        <v>43</v>
      </c>
    </row>
    <row r="55" spans="9:14" x14ac:dyDescent="0.25">
      <c r="I55" s="9" t="s">
        <v>485</v>
      </c>
      <c r="J55" s="37"/>
      <c r="K55" s="37"/>
      <c r="L55" s="37"/>
      <c r="M55" s="37"/>
      <c r="N55" s="37"/>
    </row>
    <row r="56" spans="9:14" x14ac:dyDescent="0.25">
      <c r="I56" s="13" t="s">
        <v>654</v>
      </c>
      <c r="J56" s="39" t="s">
        <v>535</v>
      </c>
      <c r="K56" s="37" t="s">
        <v>280</v>
      </c>
      <c r="L56" s="37" t="s">
        <v>281</v>
      </c>
      <c r="M56" s="37" t="s">
        <v>83</v>
      </c>
      <c r="N56" s="37" t="s">
        <v>30</v>
      </c>
    </row>
    <row r="57" spans="9:14" x14ac:dyDescent="0.25">
      <c r="I57" s="9" t="s">
        <v>464</v>
      </c>
      <c r="J57" s="37"/>
      <c r="K57" s="37"/>
      <c r="L57" s="37"/>
      <c r="M57" s="37"/>
      <c r="N57" s="37"/>
    </row>
    <row r="58" spans="9:14" x14ac:dyDescent="0.25">
      <c r="I58" s="9" t="s">
        <v>477</v>
      </c>
      <c r="J58" s="37"/>
      <c r="K58" s="37"/>
      <c r="L58" s="37"/>
      <c r="M58" s="37"/>
      <c r="N58" s="37"/>
    </row>
    <row r="59" spans="9:14" x14ac:dyDescent="0.25">
      <c r="I59" s="9" t="s">
        <v>465</v>
      </c>
      <c r="J59" s="37"/>
      <c r="K59" s="37"/>
      <c r="L59" s="37"/>
      <c r="M59" s="37"/>
      <c r="N59" s="37"/>
    </row>
    <row r="60" spans="9:14" x14ac:dyDescent="0.25">
      <c r="I60" s="13" t="s">
        <v>653</v>
      </c>
      <c r="J60" s="39" t="s">
        <v>536</v>
      </c>
      <c r="K60" s="37" t="s">
        <v>119</v>
      </c>
      <c r="L60" s="37" t="s">
        <v>120</v>
      </c>
      <c r="M60" s="37" t="s">
        <v>35</v>
      </c>
      <c r="N60" s="37" t="s">
        <v>36</v>
      </c>
    </row>
    <row r="61" spans="9:14" x14ac:dyDescent="0.25">
      <c r="I61" s="9" t="s">
        <v>590</v>
      </c>
      <c r="J61" s="37"/>
      <c r="K61" s="37"/>
      <c r="L61" s="37" t="s">
        <v>624</v>
      </c>
      <c r="M61" s="37" t="s">
        <v>80</v>
      </c>
      <c r="N61" s="37" t="s">
        <v>47</v>
      </c>
    </row>
    <row r="62" spans="9:14" x14ac:dyDescent="0.25">
      <c r="I62" s="9" t="s">
        <v>472</v>
      </c>
      <c r="J62" s="37"/>
      <c r="K62" s="37"/>
      <c r="L62" s="37"/>
      <c r="M62" s="37"/>
      <c r="N62" s="37"/>
    </row>
    <row r="63" spans="9:14" x14ac:dyDescent="0.25">
      <c r="I63" s="13" t="s">
        <v>377</v>
      </c>
      <c r="J63" s="39"/>
      <c r="K63" s="37" t="s">
        <v>190</v>
      </c>
      <c r="L63" s="37" t="s">
        <v>191</v>
      </c>
      <c r="M63" s="37" t="s">
        <v>69</v>
      </c>
      <c r="N63" s="37" t="s">
        <v>69</v>
      </c>
    </row>
    <row r="64" spans="9:14" x14ac:dyDescent="0.25">
      <c r="I64" s="9" t="s">
        <v>667</v>
      </c>
      <c r="J64" s="37" t="s">
        <v>537</v>
      </c>
      <c r="K64" s="37" t="s">
        <v>610</v>
      </c>
      <c r="L64" s="37" t="s">
        <v>611</v>
      </c>
      <c r="M64" s="37" t="s">
        <v>69</v>
      </c>
      <c r="N64" s="37" t="s">
        <v>69</v>
      </c>
    </row>
    <row r="65" spans="9:14" x14ac:dyDescent="0.25">
      <c r="I65" s="9" t="s">
        <v>483</v>
      </c>
      <c r="J65" s="37"/>
      <c r="K65" s="37"/>
      <c r="L65" s="37"/>
      <c r="M65" s="37"/>
      <c r="N65" s="37"/>
    </row>
    <row r="66" spans="9:14" ht="25.5" x14ac:dyDescent="0.25">
      <c r="I66" s="9" t="s">
        <v>449</v>
      </c>
      <c r="J66" s="37"/>
      <c r="K66" s="37" t="s">
        <v>612</v>
      </c>
      <c r="L66" s="37" t="s">
        <v>613</v>
      </c>
      <c r="M66" s="37" t="s">
        <v>184</v>
      </c>
      <c r="N66" s="37" t="s">
        <v>47</v>
      </c>
    </row>
    <row r="67" spans="9:14" x14ac:dyDescent="0.25">
      <c r="I67" s="9" t="s">
        <v>652</v>
      </c>
      <c r="J67" s="37" t="s">
        <v>538</v>
      </c>
      <c r="K67" s="37" t="s">
        <v>274</v>
      </c>
      <c r="L67" s="37" t="s">
        <v>275</v>
      </c>
      <c r="M67" s="37" t="s">
        <v>181</v>
      </c>
      <c r="N67" s="37" t="s">
        <v>43</v>
      </c>
    </row>
    <row r="68" spans="9:14" x14ac:dyDescent="0.25">
      <c r="I68" s="13" t="s">
        <v>651</v>
      </c>
      <c r="J68" s="39" t="s">
        <v>539</v>
      </c>
      <c r="K68" s="37"/>
      <c r="L68" s="37" t="s">
        <v>614</v>
      </c>
      <c r="M68" s="37" t="s">
        <v>58</v>
      </c>
      <c r="N68" s="37" t="s">
        <v>43</v>
      </c>
    </row>
    <row r="69" spans="9:14" x14ac:dyDescent="0.25">
      <c r="I69" s="9" t="s">
        <v>378</v>
      </c>
      <c r="J69" s="37"/>
      <c r="K69" s="37" t="s">
        <v>187</v>
      </c>
      <c r="L69" s="37" t="s">
        <v>188</v>
      </c>
      <c r="M69" s="37" t="s">
        <v>189</v>
      </c>
      <c r="N69" s="37" t="s">
        <v>142</v>
      </c>
    </row>
    <row r="70" spans="9:14" x14ac:dyDescent="0.25">
      <c r="I70" s="9" t="s">
        <v>379</v>
      </c>
      <c r="J70" s="37"/>
      <c r="K70" s="37" t="s">
        <v>113</v>
      </c>
      <c r="L70" s="37" t="s">
        <v>114</v>
      </c>
      <c r="M70" s="37" t="s">
        <v>115</v>
      </c>
      <c r="N70" s="37" t="s">
        <v>75</v>
      </c>
    </row>
    <row r="71" spans="9:14" x14ac:dyDescent="0.25">
      <c r="I71" s="9" t="s">
        <v>493</v>
      </c>
      <c r="J71" s="37"/>
      <c r="K71" s="37"/>
      <c r="L71" s="37"/>
      <c r="M71" s="37"/>
      <c r="N71" s="37"/>
    </row>
    <row r="72" spans="9:14" x14ac:dyDescent="0.25">
      <c r="I72" s="9" t="s">
        <v>511</v>
      </c>
      <c r="J72" s="37"/>
      <c r="K72" s="37"/>
      <c r="L72" s="37"/>
      <c r="M72" s="37"/>
      <c r="N72" s="37"/>
    </row>
    <row r="73" spans="9:14" x14ac:dyDescent="0.25">
      <c r="I73" s="9" t="s">
        <v>442</v>
      </c>
      <c r="J73" s="37" t="s">
        <v>540</v>
      </c>
      <c r="K73" s="37" t="s">
        <v>108</v>
      </c>
      <c r="L73" s="37" t="s">
        <v>109</v>
      </c>
      <c r="M73" s="37" t="s">
        <v>110</v>
      </c>
      <c r="N73" s="37" t="s">
        <v>43</v>
      </c>
    </row>
    <row r="74" spans="9:14" x14ac:dyDescent="0.25">
      <c r="I74" s="9" t="s">
        <v>650</v>
      </c>
      <c r="J74" s="37" t="s">
        <v>541</v>
      </c>
      <c r="K74" s="37" t="s">
        <v>209</v>
      </c>
      <c r="L74" s="37" t="s">
        <v>210</v>
      </c>
      <c r="M74" s="37" t="s">
        <v>58</v>
      </c>
      <c r="N74" s="37" t="s">
        <v>43</v>
      </c>
    </row>
    <row r="75" spans="9:14" x14ac:dyDescent="0.25">
      <c r="I75" s="13" t="s">
        <v>668</v>
      </c>
      <c r="J75" s="39" t="s">
        <v>542</v>
      </c>
      <c r="K75" s="37"/>
      <c r="L75" s="37" t="s">
        <v>599</v>
      </c>
      <c r="M75" s="37" t="s">
        <v>214</v>
      </c>
      <c r="N75" s="37" t="s">
        <v>215</v>
      </c>
    </row>
    <row r="76" spans="9:14" x14ac:dyDescent="0.25">
      <c r="I76" s="9" t="s">
        <v>669</v>
      </c>
      <c r="J76" s="37" t="s">
        <v>543</v>
      </c>
      <c r="K76" s="37"/>
      <c r="L76" s="37" t="s">
        <v>615</v>
      </c>
      <c r="M76" s="37" t="s">
        <v>616</v>
      </c>
      <c r="N76" s="37" t="s">
        <v>43</v>
      </c>
    </row>
    <row r="77" spans="9:14" x14ac:dyDescent="0.25">
      <c r="I77" s="9" t="s">
        <v>729</v>
      </c>
      <c r="J77" s="37" t="s">
        <v>521</v>
      </c>
      <c r="K77" s="37"/>
      <c r="L77" s="37"/>
      <c r="M77" s="37"/>
      <c r="N77" s="37"/>
    </row>
    <row r="78" spans="9:14" x14ac:dyDescent="0.25">
      <c r="I78" s="9" t="s">
        <v>380</v>
      </c>
      <c r="J78" s="37"/>
      <c r="K78" s="37" t="s">
        <v>92</v>
      </c>
      <c r="L78" s="37" t="s">
        <v>93</v>
      </c>
      <c r="M78" s="37" t="s">
        <v>69</v>
      </c>
      <c r="N78" s="37" t="s">
        <v>69</v>
      </c>
    </row>
    <row r="79" spans="9:14" x14ac:dyDescent="0.25">
      <c r="I79" s="9" t="s">
        <v>480</v>
      </c>
      <c r="J79" s="37"/>
      <c r="K79" s="37"/>
      <c r="L79" s="37"/>
      <c r="M79" s="37"/>
      <c r="N79" s="37"/>
    </row>
    <row r="80" spans="9:14" x14ac:dyDescent="0.25">
      <c r="I80" s="9" t="s">
        <v>381</v>
      </c>
      <c r="J80" s="37"/>
      <c r="K80" s="37" t="s">
        <v>192</v>
      </c>
      <c r="L80" s="37" t="s">
        <v>193</v>
      </c>
      <c r="M80" s="37" t="s">
        <v>86</v>
      </c>
      <c r="N80" s="37" t="s">
        <v>47</v>
      </c>
    </row>
    <row r="81" spans="9:14" x14ac:dyDescent="0.25">
      <c r="I81" s="9" t="s">
        <v>670</v>
      </c>
      <c r="J81" s="37" t="s">
        <v>544</v>
      </c>
      <c r="K81" s="37"/>
      <c r="L81" s="37" t="s">
        <v>617</v>
      </c>
      <c r="M81" s="37" t="s">
        <v>128</v>
      </c>
      <c r="N81" s="37" t="s">
        <v>43</v>
      </c>
    </row>
    <row r="82" spans="9:14" x14ac:dyDescent="0.25">
      <c r="I82" s="9" t="s">
        <v>730</v>
      </c>
      <c r="J82" s="37" t="s">
        <v>545</v>
      </c>
      <c r="K82" s="37"/>
      <c r="L82" s="37"/>
      <c r="M82" s="37"/>
      <c r="N82" s="37"/>
    </row>
    <row r="83" spans="9:14" x14ac:dyDescent="0.25">
      <c r="I83" s="9" t="s">
        <v>382</v>
      </c>
      <c r="J83" s="37"/>
      <c r="K83" s="37" t="s">
        <v>194</v>
      </c>
      <c r="L83" s="37" t="s">
        <v>195</v>
      </c>
      <c r="M83" s="37" t="s">
        <v>173</v>
      </c>
      <c r="N83" s="37" t="s">
        <v>43</v>
      </c>
    </row>
    <row r="84" spans="9:14" x14ac:dyDescent="0.25">
      <c r="I84" s="9" t="s">
        <v>671</v>
      </c>
      <c r="J84" s="37" t="s">
        <v>546</v>
      </c>
      <c r="K84" s="37"/>
      <c r="L84" s="37" t="s">
        <v>618</v>
      </c>
      <c r="M84" s="37" t="s">
        <v>181</v>
      </c>
      <c r="N84" s="37" t="s">
        <v>43</v>
      </c>
    </row>
    <row r="85" spans="9:14" x14ac:dyDescent="0.25">
      <c r="I85" s="9" t="s">
        <v>672</v>
      </c>
      <c r="J85" s="37" t="s">
        <v>547</v>
      </c>
      <c r="K85" s="37" t="s">
        <v>125</v>
      </c>
      <c r="L85" s="37" t="s">
        <v>152</v>
      </c>
      <c r="M85" s="37" t="s">
        <v>153</v>
      </c>
      <c r="N85" s="37" t="s">
        <v>36</v>
      </c>
    </row>
    <row r="86" spans="9:14" x14ac:dyDescent="0.25">
      <c r="I86" s="9" t="s">
        <v>383</v>
      </c>
      <c r="J86" s="37"/>
      <c r="K86" s="37" t="s">
        <v>56</v>
      </c>
      <c r="L86" s="37" t="s">
        <v>57</v>
      </c>
      <c r="M86" s="37" t="s">
        <v>58</v>
      </c>
      <c r="N86" s="37" t="s">
        <v>43</v>
      </c>
    </row>
    <row r="87" spans="9:14" x14ac:dyDescent="0.25">
      <c r="I87" s="9" t="s">
        <v>673</v>
      </c>
      <c r="J87" s="37" t="s">
        <v>548</v>
      </c>
      <c r="K87" s="37" t="s">
        <v>271</v>
      </c>
      <c r="L87" s="37" t="s">
        <v>272</v>
      </c>
      <c r="M87" s="37" t="s">
        <v>184</v>
      </c>
      <c r="N87" s="37" t="s">
        <v>47</v>
      </c>
    </row>
    <row r="88" spans="9:14" x14ac:dyDescent="0.25">
      <c r="I88" s="9" t="s">
        <v>384</v>
      </c>
      <c r="J88" s="37"/>
      <c r="K88" s="37"/>
      <c r="L88" s="37"/>
      <c r="M88" s="37"/>
      <c r="N88" s="37"/>
    </row>
    <row r="89" spans="9:14" x14ac:dyDescent="0.25">
      <c r="I89" s="9" t="s">
        <v>385</v>
      </c>
      <c r="J89" s="37"/>
      <c r="K89" s="37" t="s">
        <v>284</v>
      </c>
      <c r="L89" s="37" t="s">
        <v>285</v>
      </c>
      <c r="M89" s="37" t="s">
        <v>173</v>
      </c>
      <c r="N89" s="37" t="s">
        <v>43</v>
      </c>
    </row>
    <row r="90" spans="9:14" x14ac:dyDescent="0.25">
      <c r="I90" s="9" t="s">
        <v>475</v>
      </c>
      <c r="J90" s="37"/>
      <c r="K90" s="37"/>
      <c r="L90" s="37"/>
      <c r="M90" s="37"/>
      <c r="N90" s="37"/>
    </row>
    <row r="91" spans="9:14" x14ac:dyDescent="0.25">
      <c r="I91" s="9" t="s">
        <v>386</v>
      </c>
      <c r="J91" s="37"/>
      <c r="K91" s="37" t="s">
        <v>294</v>
      </c>
      <c r="L91" s="37" t="s">
        <v>295</v>
      </c>
      <c r="M91" s="37" t="s">
        <v>35</v>
      </c>
      <c r="N91" s="37" t="s">
        <v>36</v>
      </c>
    </row>
    <row r="92" spans="9:14" x14ac:dyDescent="0.25">
      <c r="I92" s="9" t="s">
        <v>387</v>
      </c>
      <c r="J92" s="37"/>
      <c r="K92" s="37"/>
      <c r="L92" s="37"/>
      <c r="M92" s="37"/>
      <c r="N92" s="37"/>
    </row>
    <row r="93" spans="9:14" x14ac:dyDescent="0.25">
      <c r="I93" s="9" t="s">
        <v>388</v>
      </c>
      <c r="J93" s="37"/>
      <c r="K93" s="37" t="s">
        <v>290</v>
      </c>
      <c r="L93" s="37" t="s">
        <v>291</v>
      </c>
      <c r="M93" s="37" t="s">
        <v>50</v>
      </c>
      <c r="N93" s="37" t="s">
        <v>43</v>
      </c>
    </row>
    <row r="94" spans="9:14" x14ac:dyDescent="0.25">
      <c r="I94" s="9" t="s">
        <v>389</v>
      </c>
      <c r="J94" s="37"/>
      <c r="K94" s="37" t="s">
        <v>245</v>
      </c>
      <c r="L94" s="37" t="s">
        <v>246</v>
      </c>
      <c r="M94" s="37" t="s">
        <v>115</v>
      </c>
      <c r="N94" s="37" t="s">
        <v>75</v>
      </c>
    </row>
    <row r="95" spans="9:14" x14ac:dyDescent="0.25">
      <c r="I95" s="14" t="s">
        <v>390</v>
      </c>
      <c r="J95" s="39"/>
      <c r="K95" s="37"/>
      <c r="L95" s="37"/>
      <c r="M95" s="37"/>
      <c r="N95" s="39" t="s">
        <v>43</v>
      </c>
    </row>
    <row r="96" spans="9:14" x14ac:dyDescent="0.25">
      <c r="I96" s="9" t="s">
        <v>310</v>
      </c>
      <c r="J96" s="37"/>
      <c r="K96" s="37" t="s">
        <v>149</v>
      </c>
      <c r="L96" s="37" t="s">
        <v>150</v>
      </c>
      <c r="M96" s="37" t="s">
        <v>151</v>
      </c>
      <c r="N96" s="37" t="s">
        <v>36</v>
      </c>
    </row>
    <row r="97" spans="9:14" x14ac:dyDescent="0.25">
      <c r="I97" s="9" t="s">
        <v>503</v>
      </c>
      <c r="J97" s="37"/>
      <c r="K97" s="37"/>
      <c r="L97" s="37"/>
      <c r="M97" s="37"/>
      <c r="N97" s="37"/>
    </row>
    <row r="98" spans="9:14" x14ac:dyDescent="0.25">
      <c r="I98" s="13" t="s">
        <v>339</v>
      </c>
      <c r="J98" s="39"/>
      <c r="K98" s="37" t="s">
        <v>132</v>
      </c>
      <c r="L98" s="37" t="s">
        <v>133</v>
      </c>
      <c r="M98" s="37" t="s">
        <v>80</v>
      </c>
      <c r="N98" s="37" t="s">
        <v>47</v>
      </c>
    </row>
    <row r="99" spans="9:14" x14ac:dyDescent="0.25">
      <c r="I99" s="9" t="s">
        <v>674</v>
      </c>
      <c r="J99" s="37" t="s">
        <v>549</v>
      </c>
      <c r="K99" s="37" t="s">
        <v>269</v>
      </c>
      <c r="L99" s="37" t="s">
        <v>270</v>
      </c>
      <c r="M99" s="37" t="s">
        <v>207</v>
      </c>
      <c r="N99" s="37" t="s">
        <v>43</v>
      </c>
    </row>
    <row r="100" spans="9:14" x14ac:dyDescent="0.25">
      <c r="I100" s="9" t="s">
        <v>675</v>
      </c>
      <c r="J100" s="37" t="s">
        <v>550</v>
      </c>
      <c r="K100" s="37" t="s">
        <v>116</v>
      </c>
      <c r="L100" s="37" t="s">
        <v>117</v>
      </c>
      <c r="M100" s="37" t="s">
        <v>118</v>
      </c>
      <c r="N100" s="37" t="s">
        <v>43</v>
      </c>
    </row>
    <row r="101" spans="9:14" x14ac:dyDescent="0.25">
      <c r="I101" s="9" t="s">
        <v>391</v>
      </c>
      <c r="J101" s="37" t="s">
        <v>550</v>
      </c>
      <c r="K101" s="37" t="s">
        <v>116</v>
      </c>
      <c r="L101" s="37" t="s">
        <v>117</v>
      </c>
      <c r="M101" s="37" t="s">
        <v>118</v>
      </c>
      <c r="N101" s="37" t="s">
        <v>43</v>
      </c>
    </row>
    <row r="102" spans="9:14" x14ac:dyDescent="0.25">
      <c r="I102" s="9" t="s">
        <v>309</v>
      </c>
      <c r="J102" s="37"/>
      <c r="K102" s="37"/>
      <c r="L102" s="37"/>
      <c r="M102" s="37"/>
      <c r="N102" s="37"/>
    </row>
    <row r="103" spans="9:14" x14ac:dyDescent="0.25">
      <c r="I103" s="9" t="s">
        <v>392</v>
      </c>
      <c r="J103" s="37"/>
      <c r="K103" s="37"/>
      <c r="L103" s="37"/>
      <c r="M103" s="37"/>
      <c r="N103" s="37"/>
    </row>
    <row r="104" spans="9:14" x14ac:dyDescent="0.25">
      <c r="I104" s="9" t="s">
        <v>676</v>
      </c>
      <c r="J104" s="37" t="s">
        <v>551</v>
      </c>
      <c r="K104" s="37" t="s">
        <v>239</v>
      </c>
      <c r="L104" s="37" t="s">
        <v>240</v>
      </c>
      <c r="M104" s="37" t="s">
        <v>69</v>
      </c>
      <c r="N104" s="37" t="s">
        <v>69</v>
      </c>
    </row>
    <row r="105" spans="9:14" x14ac:dyDescent="0.25">
      <c r="I105" s="9" t="s">
        <v>677</v>
      </c>
      <c r="J105" s="37" t="s">
        <v>552</v>
      </c>
      <c r="K105" s="37" t="s">
        <v>211</v>
      </c>
      <c r="L105" s="37" t="s">
        <v>273</v>
      </c>
      <c r="M105" s="37" t="s">
        <v>66</v>
      </c>
      <c r="N105" s="37" t="s">
        <v>67</v>
      </c>
    </row>
    <row r="106" spans="9:14" x14ac:dyDescent="0.25">
      <c r="I106" s="9" t="s">
        <v>506</v>
      </c>
      <c r="J106" s="37"/>
      <c r="K106" s="37"/>
      <c r="L106" s="37"/>
      <c r="M106" s="37"/>
      <c r="N106" s="37"/>
    </row>
    <row r="107" spans="9:14" x14ac:dyDescent="0.25">
      <c r="I107" s="9" t="s">
        <v>498</v>
      </c>
      <c r="J107" s="37"/>
      <c r="K107" s="37"/>
      <c r="L107" s="37"/>
      <c r="M107" s="37"/>
      <c r="N107" s="37"/>
    </row>
    <row r="108" spans="9:14" x14ac:dyDescent="0.25">
      <c r="I108" s="15" t="s">
        <v>38</v>
      </c>
      <c r="J108" s="37"/>
      <c r="K108" s="37" t="s">
        <v>39</v>
      </c>
      <c r="L108" s="37" t="s">
        <v>40</v>
      </c>
      <c r="M108" s="37" t="s">
        <v>41</v>
      </c>
      <c r="N108" s="37" t="s">
        <v>25</v>
      </c>
    </row>
    <row r="109" spans="9:14" x14ac:dyDescent="0.25">
      <c r="I109" s="9" t="s">
        <v>469</v>
      </c>
      <c r="J109" s="37"/>
      <c r="K109" s="37"/>
      <c r="L109" s="37"/>
      <c r="M109" s="37"/>
      <c r="N109" s="37"/>
    </row>
    <row r="110" spans="9:14" x14ac:dyDescent="0.25">
      <c r="I110" s="9" t="s">
        <v>678</v>
      </c>
      <c r="J110" s="37" t="s">
        <v>553</v>
      </c>
      <c r="K110" s="37"/>
      <c r="L110" s="37" t="s">
        <v>619</v>
      </c>
      <c r="M110" s="37" t="s">
        <v>616</v>
      </c>
      <c r="N110" s="37" t="s">
        <v>43</v>
      </c>
    </row>
    <row r="111" spans="9:14" x14ac:dyDescent="0.25">
      <c r="I111" s="9" t="s">
        <v>679</v>
      </c>
      <c r="J111" s="37" t="s">
        <v>554</v>
      </c>
      <c r="K111" s="37" t="s">
        <v>288</v>
      </c>
      <c r="L111" s="37" t="s">
        <v>289</v>
      </c>
      <c r="M111" s="37" t="s">
        <v>207</v>
      </c>
      <c r="N111" s="37" t="s">
        <v>43</v>
      </c>
    </row>
    <row r="112" spans="9:14" x14ac:dyDescent="0.25">
      <c r="I112" s="9" t="s">
        <v>499</v>
      </c>
      <c r="J112" s="37"/>
      <c r="K112" s="37"/>
      <c r="L112" s="37"/>
      <c r="M112" s="37"/>
      <c r="N112" s="37"/>
    </row>
    <row r="113" spans="9:14" x14ac:dyDescent="0.25">
      <c r="I113" s="9" t="s">
        <v>393</v>
      </c>
      <c r="J113" s="37"/>
      <c r="K113" s="37"/>
      <c r="L113" s="37" t="s">
        <v>601</v>
      </c>
      <c r="M113" s="37" t="s">
        <v>600</v>
      </c>
      <c r="N113" s="37" t="s">
        <v>43</v>
      </c>
    </row>
    <row r="114" spans="9:14" x14ac:dyDescent="0.25">
      <c r="I114" s="9" t="s">
        <v>394</v>
      </c>
      <c r="J114" s="37"/>
      <c r="K114" s="37"/>
      <c r="L114" s="37"/>
      <c r="M114" s="37"/>
      <c r="N114" s="37" t="s">
        <v>43</v>
      </c>
    </row>
    <row r="115" spans="9:14" x14ac:dyDescent="0.25">
      <c r="I115" s="9" t="s">
        <v>395</v>
      </c>
      <c r="J115" s="37"/>
      <c r="K115" s="37"/>
      <c r="L115" s="37"/>
      <c r="M115" s="37"/>
      <c r="N115" s="37" t="s">
        <v>36</v>
      </c>
    </row>
    <row r="116" spans="9:14" x14ac:dyDescent="0.25">
      <c r="I116" s="9" t="s">
        <v>496</v>
      </c>
      <c r="J116" s="37"/>
      <c r="K116" s="37"/>
      <c r="L116" s="37"/>
      <c r="M116" s="37"/>
      <c r="N116" s="37"/>
    </row>
    <row r="117" spans="9:14" x14ac:dyDescent="0.25">
      <c r="I117" s="9" t="s">
        <v>462</v>
      </c>
      <c r="J117" s="37"/>
      <c r="K117" s="37"/>
      <c r="L117" s="37"/>
      <c r="M117" s="37"/>
      <c r="N117" s="37"/>
    </row>
    <row r="118" spans="9:14" x14ac:dyDescent="0.25">
      <c r="I118" s="9" t="s">
        <v>731</v>
      </c>
      <c r="J118" s="37" t="s">
        <v>555</v>
      </c>
      <c r="K118" s="37" t="s">
        <v>146</v>
      </c>
      <c r="L118" s="37" t="s">
        <v>147</v>
      </c>
      <c r="M118" s="37" t="s">
        <v>148</v>
      </c>
      <c r="N118" s="37" t="s">
        <v>75</v>
      </c>
    </row>
    <row r="119" spans="9:14" x14ac:dyDescent="0.25">
      <c r="I119" s="9" t="s">
        <v>396</v>
      </c>
      <c r="J119" s="37"/>
      <c r="K119" s="37" t="s">
        <v>87</v>
      </c>
      <c r="L119" s="37" t="s">
        <v>88</v>
      </c>
      <c r="M119" s="37" t="s">
        <v>89</v>
      </c>
      <c r="N119" s="37" t="s">
        <v>30</v>
      </c>
    </row>
    <row r="120" spans="9:14" x14ac:dyDescent="0.25">
      <c r="I120" s="9" t="s">
        <v>397</v>
      </c>
      <c r="J120" s="37"/>
      <c r="K120" s="37"/>
      <c r="L120" s="37" t="s">
        <v>602</v>
      </c>
      <c r="M120" s="37" t="s">
        <v>603</v>
      </c>
      <c r="N120" s="37" t="s">
        <v>43</v>
      </c>
    </row>
    <row r="121" spans="9:14" x14ac:dyDescent="0.25">
      <c r="I121" s="9" t="s">
        <v>680</v>
      </c>
      <c r="J121" s="37" t="s">
        <v>556</v>
      </c>
      <c r="K121" s="37"/>
      <c r="L121" s="37"/>
      <c r="M121" s="37"/>
      <c r="N121" s="37" t="s">
        <v>30</v>
      </c>
    </row>
    <row r="122" spans="9:14" x14ac:dyDescent="0.25">
      <c r="I122" s="9" t="s">
        <v>681</v>
      </c>
      <c r="J122" s="37" t="s">
        <v>557</v>
      </c>
      <c r="K122" s="37" t="s">
        <v>84</v>
      </c>
      <c r="L122" s="37" t="s">
        <v>85</v>
      </c>
      <c r="M122" s="37" t="s">
        <v>86</v>
      </c>
      <c r="N122" s="37" t="s">
        <v>47</v>
      </c>
    </row>
    <row r="123" spans="9:14" x14ac:dyDescent="0.25">
      <c r="I123" s="9" t="s">
        <v>431</v>
      </c>
      <c r="J123" s="37"/>
      <c r="K123" s="37" t="s">
        <v>111</v>
      </c>
      <c r="L123" s="37" t="s">
        <v>112</v>
      </c>
      <c r="M123" s="37" t="s">
        <v>83</v>
      </c>
      <c r="N123" s="37" t="s">
        <v>30</v>
      </c>
    </row>
    <row r="124" spans="9:14" x14ac:dyDescent="0.25">
      <c r="I124" s="9" t="s">
        <v>398</v>
      </c>
      <c r="J124" s="37"/>
      <c r="K124" s="37" t="s">
        <v>76</v>
      </c>
      <c r="L124" s="37" t="s">
        <v>77</v>
      </c>
      <c r="M124" s="37" t="s">
        <v>69</v>
      </c>
      <c r="N124" s="37" t="s">
        <v>69</v>
      </c>
    </row>
    <row r="125" spans="9:14" x14ac:dyDescent="0.25">
      <c r="I125" s="9" t="s">
        <v>732</v>
      </c>
      <c r="J125" s="37" t="s">
        <v>558</v>
      </c>
      <c r="K125" s="37"/>
      <c r="L125" s="37"/>
      <c r="M125" s="37"/>
      <c r="N125" s="37"/>
    </row>
    <row r="126" spans="9:14" x14ac:dyDescent="0.25">
      <c r="I126" s="9" t="s">
        <v>399</v>
      </c>
      <c r="J126" s="37"/>
      <c r="K126" s="37"/>
      <c r="L126" s="37"/>
      <c r="M126" s="37"/>
      <c r="N126" s="37"/>
    </row>
    <row r="127" spans="9:14" x14ac:dyDescent="0.25">
      <c r="I127" s="13" t="s">
        <v>343</v>
      </c>
      <c r="J127" s="39"/>
      <c r="K127" s="37"/>
      <c r="L127" s="37" t="s">
        <v>625</v>
      </c>
      <c r="M127" s="37" t="s">
        <v>86</v>
      </c>
      <c r="N127" s="37" t="s">
        <v>47</v>
      </c>
    </row>
    <row r="128" spans="9:14" x14ac:dyDescent="0.25">
      <c r="I128" s="9" t="s">
        <v>400</v>
      </c>
      <c r="J128" s="37"/>
      <c r="K128" s="37" t="s">
        <v>627</v>
      </c>
      <c r="L128" s="37" t="s">
        <v>626</v>
      </c>
      <c r="M128" s="37" t="s">
        <v>80</v>
      </c>
      <c r="N128" s="37" t="s">
        <v>47</v>
      </c>
    </row>
    <row r="129" spans="9:14" x14ac:dyDescent="0.25">
      <c r="I129" s="13" t="s">
        <v>401</v>
      </c>
      <c r="J129" s="37" t="s">
        <v>446</v>
      </c>
      <c r="K129" s="37" t="s">
        <v>241</v>
      </c>
      <c r="L129" s="37" t="s">
        <v>242</v>
      </c>
      <c r="M129" s="37" t="s">
        <v>214</v>
      </c>
      <c r="N129" s="37" t="s">
        <v>215</v>
      </c>
    </row>
    <row r="130" spans="9:14" x14ac:dyDescent="0.25">
      <c r="I130" s="9" t="s">
        <v>733</v>
      </c>
      <c r="J130" s="37" t="s">
        <v>559</v>
      </c>
      <c r="K130" s="37" t="s">
        <v>121</v>
      </c>
      <c r="L130" s="37" t="s">
        <v>287</v>
      </c>
      <c r="M130" s="37" t="s">
        <v>122</v>
      </c>
      <c r="N130" s="37" t="s">
        <v>47</v>
      </c>
    </row>
    <row r="131" spans="9:14" x14ac:dyDescent="0.25">
      <c r="I131" s="9" t="s">
        <v>505</v>
      </c>
      <c r="J131" s="37"/>
      <c r="K131" s="37"/>
      <c r="L131" s="37"/>
      <c r="M131" s="37"/>
      <c r="N131" s="37"/>
    </row>
    <row r="132" spans="9:14" ht="25.5" x14ac:dyDescent="0.25">
      <c r="I132" s="13" t="s">
        <v>445</v>
      </c>
      <c r="J132" s="39" t="s">
        <v>560</v>
      </c>
      <c r="K132" s="37" t="s">
        <v>234</v>
      </c>
      <c r="L132" s="37" t="s">
        <v>235</v>
      </c>
      <c r="M132" s="37" t="s">
        <v>236</v>
      </c>
      <c r="N132" s="37" t="s">
        <v>30</v>
      </c>
    </row>
    <row r="133" spans="9:14" x14ac:dyDescent="0.25">
      <c r="I133" s="9" t="s">
        <v>682</v>
      </c>
      <c r="J133" s="37" t="s">
        <v>561</v>
      </c>
      <c r="K133" s="37" t="s">
        <v>222</v>
      </c>
      <c r="L133" s="37" t="s">
        <v>223</v>
      </c>
      <c r="M133" s="37" t="s">
        <v>131</v>
      </c>
      <c r="N133" s="37" t="s">
        <v>30</v>
      </c>
    </row>
    <row r="134" spans="9:14" x14ac:dyDescent="0.25">
      <c r="I134" s="9" t="s">
        <v>484</v>
      </c>
      <c r="J134" s="37"/>
      <c r="K134" s="37"/>
      <c r="L134" s="37"/>
      <c r="M134" s="37"/>
      <c r="N134" s="37"/>
    </row>
    <row r="135" spans="9:14" x14ac:dyDescent="0.25">
      <c r="I135" s="9" t="s">
        <v>402</v>
      </c>
      <c r="J135" s="37"/>
      <c r="K135" s="37"/>
      <c r="L135" s="37"/>
      <c r="M135" s="37"/>
      <c r="N135" s="37"/>
    </row>
    <row r="136" spans="9:14" x14ac:dyDescent="0.25">
      <c r="I136" s="9" t="s">
        <v>683</v>
      </c>
      <c r="J136" s="37" t="s">
        <v>562</v>
      </c>
      <c r="K136" s="37" t="s">
        <v>231</v>
      </c>
      <c r="L136" s="37" t="s">
        <v>232</v>
      </c>
      <c r="M136" s="37" t="s">
        <v>233</v>
      </c>
      <c r="N136" s="37" t="s">
        <v>43</v>
      </c>
    </row>
    <row r="137" spans="9:14" x14ac:dyDescent="0.25">
      <c r="I137" s="9" t="s">
        <v>684</v>
      </c>
      <c r="J137" s="37" t="s">
        <v>563</v>
      </c>
      <c r="K137" s="37" t="s">
        <v>224</v>
      </c>
      <c r="L137" s="37" t="s">
        <v>225</v>
      </c>
      <c r="M137" s="37" t="s">
        <v>46</v>
      </c>
      <c r="N137" s="37" t="s">
        <v>47</v>
      </c>
    </row>
    <row r="138" spans="9:14" x14ac:dyDescent="0.25">
      <c r="I138" s="9" t="s">
        <v>516</v>
      </c>
      <c r="J138" s="37"/>
      <c r="K138" s="37"/>
      <c r="L138" s="37"/>
      <c r="M138" s="37"/>
      <c r="N138" s="37"/>
    </row>
    <row r="139" spans="9:14" x14ac:dyDescent="0.25">
      <c r="I139" s="9" t="s">
        <v>685</v>
      </c>
      <c r="J139" s="37" t="s">
        <v>564</v>
      </c>
      <c r="K139" s="37" t="s">
        <v>64</v>
      </c>
      <c r="L139" s="37" t="s">
        <v>65</v>
      </c>
      <c r="M139" s="37" t="s">
        <v>66</v>
      </c>
      <c r="N139" s="37" t="s">
        <v>67</v>
      </c>
    </row>
    <row r="140" spans="9:14" x14ac:dyDescent="0.25">
      <c r="I140" s="9" t="s">
        <v>403</v>
      </c>
      <c r="J140" s="37"/>
      <c r="K140" s="37" t="s">
        <v>70</v>
      </c>
      <c r="L140" s="37" t="s">
        <v>71</v>
      </c>
      <c r="M140" s="37" t="s">
        <v>69</v>
      </c>
      <c r="N140" s="37" t="s">
        <v>69</v>
      </c>
    </row>
    <row r="141" spans="9:14" x14ac:dyDescent="0.25">
      <c r="I141" s="9" t="s">
        <v>404</v>
      </c>
      <c r="J141" s="37"/>
      <c r="K141" s="37" t="s">
        <v>94</v>
      </c>
      <c r="L141" s="37" t="s">
        <v>95</v>
      </c>
      <c r="M141" s="37" t="s">
        <v>86</v>
      </c>
      <c r="N141" s="37" t="s">
        <v>47</v>
      </c>
    </row>
    <row r="142" spans="9:14" x14ac:dyDescent="0.25">
      <c r="I142" s="9" t="s">
        <v>686</v>
      </c>
      <c r="J142" s="37" t="s">
        <v>565</v>
      </c>
      <c r="K142" s="37" t="s">
        <v>218</v>
      </c>
      <c r="L142" s="37" t="s">
        <v>219</v>
      </c>
      <c r="M142" s="37" t="s">
        <v>170</v>
      </c>
      <c r="N142" s="37" t="s">
        <v>43</v>
      </c>
    </row>
    <row r="143" spans="9:14" x14ac:dyDescent="0.25">
      <c r="I143" s="9" t="s">
        <v>687</v>
      </c>
      <c r="J143" s="37" t="s">
        <v>591</v>
      </c>
      <c r="K143" s="37" t="s">
        <v>99</v>
      </c>
      <c r="L143" s="37" t="s">
        <v>100</v>
      </c>
      <c r="M143" s="37" t="s">
        <v>101</v>
      </c>
      <c r="N143" s="37" t="s">
        <v>36</v>
      </c>
    </row>
    <row r="144" spans="9:14" x14ac:dyDescent="0.25">
      <c r="I144" s="9" t="s">
        <v>688</v>
      </c>
      <c r="J144" s="37" t="s">
        <v>566</v>
      </c>
      <c r="K144" s="37" t="s">
        <v>276</v>
      </c>
      <c r="L144" s="37" t="s">
        <v>277</v>
      </c>
      <c r="M144" s="37" t="s">
        <v>58</v>
      </c>
      <c r="N144" s="37" t="s">
        <v>43</v>
      </c>
    </row>
    <row r="145" spans="9:14" x14ac:dyDescent="0.25">
      <c r="I145" s="13" t="s">
        <v>649</v>
      </c>
      <c r="J145" s="39" t="s">
        <v>567</v>
      </c>
      <c r="K145" s="37" t="s">
        <v>296</v>
      </c>
      <c r="L145" s="37" t="s">
        <v>297</v>
      </c>
      <c r="M145" s="37" t="s">
        <v>118</v>
      </c>
      <c r="N145" s="37" t="s">
        <v>43</v>
      </c>
    </row>
    <row r="146" spans="9:14" x14ac:dyDescent="0.25">
      <c r="I146" s="9" t="s">
        <v>435</v>
      </c>
      <c r="J146" s="37"/>
      <c r="K146" s="37"/>
      <c r="L146" s="37" t="s">
        <v>628</v>
      </c>
      <c r="M146" s="37" t="s">
        <v>50</v>
      </c>
      <c r="N146" s="37" t="s">
        <v>43</v>
      </c>
    </row>
    <row r="147" spans="9:14" x14ac:dyDescent="0.25">
      <c r="I147" s="9" t="s">
        <v>466</v>
      </c>
      <c r="J147" s="37"/>
      <c r="K147" s="37"/>
      <c r="L147" s="37"/>
      <c r="M147" s="37"/>
      <c r="N147" s="37"/>
    </row>
    <row r="148" spans="9:14" x14ac:dyDescent="0.25">
      <c r="I148" s="9" t="s">
        <v>406</v>
      </c>
      <c r="J148" s="37"/>
      <c r="K148" s="37" t="s">
        <v>307</v>
      </c>
      <c r="L148" s="37" t="s">
        <v>308</v>
      </c>
      <c r="M148" s="37" t="s">
        <v>24</v>
      </c>
      <c r="N148" s="37" t="s">
        <v>25</v>
      </c>
    </row>
    <row r="149" spans="9:14" x14ac:dyDescent="0.25">
      <c r="I149" s="9" t="s">
        <v>689</v>
      </c>
      <c r="J149" s="37" t="s">
        <v>592</v>
      </c>
      <c r="K149" s="37" t="s">
        <v>298</v>
      </c>
      <c r="L149" s="37" t="s">
        <v>299</v>
      </c>
      <c r="M149" s="37" t="s">
        <v>80</v>
      </c>
      <c r="N149" s="37" t="s">
        <v>47</v>
      </c>
    </row>
    <row r="150" spans="9:14" x14ac:dyDescent="0.25">
      <c r="I150" s="9" t="s">
        <v>514</v>
      </c>
      <c r="J150" s="37"/>
      <c r="K150" s="37"/>
      <c r="L150" s="37"/>
      <c r="M150" s="37"/>
      <c r="N150" s="37"/>
    </row>
    <row r="151" spans="9:14" x14ac:dyDescent="0.25">
      <c r="I151" s="9" t="s">
        <v>476</v>
      </c>
      <c r="J151" s="37"/>
      <c r="K151" s="37"/>
      <c r="L151" s="37" t="s">
        <v>604</v>
      </c>
      <c r="M151" s="37" t="s">
        <v>69</v>
      </c>
      <c r="N151" s="39" t="s">
        <v>69</v>
      </c>
    </row>
    <row r="152" spans="9:14" x14ac:dyDescent="0.25">
      <c r="I152" s="9" t="s">
        <v>488</v>
      </c>
      <c r="J152" s="37"/>
      <c r="K152" s="37"/>
      <c r="L152" s="37"/>
      <c r="M152" s="37"/>
      <c r="N152" s="37"/>
    </row>
    <row r="153" spans="9:14" x14ac:dyDescent="0.25">
      <c r="I153" s="9" t="s">
        <v>407</v>
      </c>
      <c r="J153" s="37"/>
      <c r="K153" s="37" t="s">
        <v>305</v>
      </c>
      <c r="L153" s="37" t="s">
        <v>306</v>
      </c>
      <c r="M153" s="37" t="s">
        <v>41</v>
      </c>
      <c r="N153" s="37" t="s">
        <v>25</v>
      </c>
    </row>
    <row r="154" spans="9:14" x14ac:dyDescent="0.25">
      <c r="I154" s="9" t="s">
        <v>478</v>
      </c>
      <c r="J154" s="37"/>
      <c r="K154" s="37"/>
      <c r="L154" s="37"/>
      <c r="M154" s="37"/>
      <c r="N154" s="37"/>
    </row>
    <row r="155" spans="9:14" x14ac:dyDescent="0.25">
      <c r="I155" s="9" t="s">
        <v>432</v>
      </c>
      <c r="J155" s="37"/>
      <c r="K155" s="37" t="s">
        <v>27</v>
      </c>
      <c r="L155" s="37" t="s">
        <v>28</v>
      </c>
      <c r="M155" s="37" t="s">
        <v>29</v>
      </c>
      <c r="N155" s="37" t="s">
        <v>30</v>
      </c>
    </row>
    <row r="156" spans="9:14" x14ac:dyDescent="0.25">
      <c r="I156" s="9" t="s">
        <v>690</v>
      </c>
      <c r="J156" s="37" t="s">
        <v>568</v>
      </c>
      <c r="K156" s="37" t="s">
        <v>42</v>
      </c>
      <c r="L156" s="37" t="s">
        <v>196</v>
      </c>
      <c r="M156" s="37" t="s">
        <v>24</v>
      </c>
      <c r="N156" s="37" t="s">
        <v>25</v>
      </c>
    </row>
    <row r="157" spans="9:14" x14ac:dyDescent="0.25">
      <c r="I157" s="9" t="s">
        <v>408</v>
      </c>
      <c r="J157" s="37"/>
      <c r="K157" s="37" t="s">
        <v>102</v>
      </c>
      <c r="L157" s="37" t="s">
        <v>103</v>
      </c>
      <c r="M157" s="37" t="s">
        <v>104</v>
      </c>
      <c r="N157" s="37" t="s">
        <v>36</v>
      </c>
    </row>
    <row r="158" spans="9:14" x14ac:dyDescent="0.25">
      <c r="I158" s="9" t="s">
        <v>409</v>
      </c>
      <c r="J158" s="37"/>
      <c r="K158" s="37" t="s">
        <v>257</v>
      </c>
      <c r="L158" s="37" t="s">
        <v>258</v>
      </c>
      <c r="M158" s="37" t="s">
        <v>259</v>
      </c>
      <c r="N158" s="37" t="s">
        <v>47</v>
      </c>
    </row>
    <row r="159" spans="9:14" x14ac:dyDescent="0.25">
      <c r="I159" s="9" t="s">
        <v>512</v>
      </c>
      <c r="J159" s="37"/>
      <c r="K159" s="37"/>
      <c r="L159" s="37"/>
      <c r="M159" s="37"/>
      <c r="N159" s="37"/>
    </row>
    <row r="160" spans="9:14" x14ac:dyDescent="0.25">
      <c r="I160" s="9" t="s">
        <v>447</v>
      </c>
      <c r="J160" s="37"/>
      <c r="K160" s="37"/>
      <c r="L160" s="37" t="s">
        <v>605</v>
      </c>
      <c r="M160" s="37" t="s">
        <v>184</v>
      </c>
      <c r="N160" s="37" t="s">
        <v>47</v>
      </c>
    </row>
    <row r="161" spans="9:14" x14ac:dyDescent="0.25">
      <c r="I161" s="9" t="s">
        <v>410</v>
      </c>
      <c r="J161" s="37"/>
      <c r="K161" s="37" t="s">
        <v>255</v>
      </c>
      <c r="L161" s="37" t="s">
        <v>256</v>
      </c>
      <c r="M161" s="37" t="s">
        <v>173</v>
      </c>
      <c r="N161" s="37" t="s">
        <v>43</v>
      </c>
    </row>
    <row r="162" spans="9:14" x14ac:dyDescent="0.25">
      <c r="I162" s="9" t="s">
        <v>509</v>
      </c>
      <c r="J162" s="37"/>
      <c r="K162" s="37"/>
      <c r="L162" s="37"/>
      <c r="M162" s="37"/>
      <c r="N162" s="37"/>
    </row>
    <row r="163" spans="9:14" x14ac:dyDescent="0.25">
      <c r="I163" s="9" t="s">
        <v>411</v>
      </c>
      <c r="J163" s="37"/>
      <c r="K163" s="37" t="s">
        <v>44</v>
      </c>
      <c r="L163" s="37" t="s">
        <v>45</v>
      </c>
      <c r="M163" s="37" t="s">
        <v>46</v>
      </c>
      <c r="N163" s="37" t="s">
        <v>47</v>
      </c>
    </row>
    <row r="164" spans="9:14" x14ac:dyDescent="0.25">
      <c r="I164" s="13" t="s">
        <v>412</v>
      </c>
      <c r="J164" s="39"/>
      <c r="K164" s="37"/>
      <c r="L164" s="37"/>
      <c r="M164" s="37"/>
      <c r="N164" s="39"/>
    </row>
    <row r="165" spans="9:14" x14ac:dyDescent="0.25">
      <c r="I165" s="9" t="s">
        <v>691</v>
      </c>
      <c r="J165" s="37" t="s">
        <v>569</v>
      </c>
      <c r="K165" s="37" t="s">
        <v>707</v>
      </c>
      <c r="L165" s="37" t="s">
        <v>629</v>
      </c>
      <c r="M165" s="37" t="s">
        <v>107</v>
      </c>
      <c r="N165" s="37" t="s">
        <v>30</v>
      </c>
    </row>
    <row r="166" spans="9:14" x14ac:dyDescent="0.25">
      <c r="I166" s="9" t="s">
        <v>692</v>
      </c>
      <c r="J166" s="37" t="s">
        <v>570</v>
      </c>
      <c r="K166" s="37" t="s">
        <v>253</v>
      </c>
      <c r="L166" s="37" t="s">
        <v>254</v>
      </c>
      <c r="M166" s="37" t="s">
        <v>50</v>
      </c>
      <c r="N166" s="37" t="s">
        <v>43</v>
      </c>
    </row>
    <row r="167" spans="9:14" x14ac:dyDescent="0.25">
      <c r="I167" s="9" t="s">
        <v>317</v>
      </c>
      <c r="J167" s="37"/>
      <c r="K167" s="37" t="s">
        <v>139</v>
      </c>
      <c r="L167" s="37" t="s">
        <v>140</v>
      </c>
      <c r="M167" s="37" t="s">
        <v>141</v>
      </c>
      <c r="N167" s="37" t="s">
        <v>142</v>
      </c>
    </row>
    <row r="168" spans="9:14" x14ac:dyDescent="0.25">
      <c r="I168" s="13" t="s">
        <v>341</v>
      </c>
      <c r="J168" s="39"/>
      <c r="K168" s="37" t="s">
        <v>176</v>
      </c>
      <c r="L168" s="37" t="s">
        <v>177</v>
      </c>
      <c r="M168" s="37" t="s">
        <v>178</v>
      </c>
      <c r="N168" s="37" t="s">
        <v>30</v>
      </c>
    </row>
    <row r="169" spans="9:14" x14ac:dyDescent="0.25">
      <c r="I169" s="9" t="s">
        <v>315</v>
      </c>
      <c r="J169" s="37"/>
      <c r="K169" s="37" t="s">
        <v>154</v>
      </c>
      <c r="L169" s="37" t="s">
        <v>155</v>
      </c>
      <c r="M169" s="37" t="s">
        <v>86</v>
      </c>
      <c r="N169" s="37" t="s">
        <v>47</v>
      </c>
    </row>
    <row r="170" spans="9:14" x14ac:dyDescent="0.25">
      <c r="I170" s="9" t="s">
        <v>482</v>
      </c>
      <c r="J170" s="37"/>
      <c r="K170" s="37"/>
      <c r="L170" s="37"/>
      <c r="M170" s="37"/>
      <c r="N170" s="37"/>
    </row>
    <row r="171" spans="9:14" x14ac:dyDescent="0.25">
      <c r="I171" s="9" t="s">
        <v>693</v>
      </c>
      <c r="J171" s="37" t="s">
        <v>571</v>
      </c>
      <c r="K171" s="37" t="s">
        <v>171</v>
      </c>
      <c r="L171" s="37" t="s">
        <v>172</v>
      </c>
      <c r="M171" s="37" t="s">
        <v>173</v>
      </c>
      <c r="N171" s="37" t="s">
        <v>43</v>
      </c>
    </row>
    <row r="172" spans="9:14" x14ac:dyDescent="0.25">
      <c r="I172" s="9" t="s">
        <v>451</v>
      </c>
      <c r="J172" s="37"/>
      <c r="K172" s="37" t="s">
        <v>260</v>
      </c>
      <c r="L172" s="37" t="s">
        <v>261</v>
      </c>
      <c r="M172" s="37" t="s">
        <v>173</v>
      </c>
      <c r="N172" s="37" t="s">
        <v>43</v>
      </c>
    </row>
    <row r="173" spans="9:14" x14ac:dyDescent="0.25">
      <c r="I173" s="13" t="s">
        <v>413</v>
      </c>
      <c r="J173" s="39"/>
      <c r="K173" s="37"/>
      <c r="L173" s="37"/>
      <c r="M173" s="37"/>
      <c r="N173" s="37" t="s">
        <v>67</v>
      </c>
    </row>
    <row r="174" spans="9:14" x14ac:dyDescent="0.25">
      <c r="I174" s="13" t="s">
        <v>734</v>
      </c>
      <c r="J174" s="39" t="s">
        <v>572</v>
      </c>
      <c r="K174" s="37"/>
      <c r="L174" s="37"/>
      <c r="M174" s="37"/>
      <c r="N174" s="39" t="s">
        <v>75</v>
      </c>
    </row>
    <row r="175" spans="9:14" x14ac:dyDescent="0.25">
      <c r="I175" s="9" t="s">
        <v>501</v>
      </c>
      <c r="J175" s="37"/>
      <c r="K175" s="37"/>
      <c r="L175" s="37"/>
      <c r="M175" s="37"/>
      <c r="N175" s="37"/>
    </row>
    <row r="176" spans="9:14" x14ac:dyDescent="0.25">
      <c r="I176" s="9" t="s">
        <v>735</v>
      </c>
      <c r="J176" s="37" t="s">
        <v>573</v>
      </c>
      <c r="K176" s="37"/>
      <c r="L176" s="37"/>
      <c r="M176" s="37"/>
      <c r="N176" s="37"/>
    </row>
    <row r="177" spans="9:14" x14ac:dyDescent="0.25">
      <c r="I177" s="13" t="s">
        <v>694</v>
      </c>
      <c r="J177" s="39" t="s">
        <v>574</v>
      </c>
      <c r="K177" s="37"/>
      <c r="L177" s="37" t="s">
        <v>630</v>
      </c>
      <c r="M177" s="37" t="s">
        <v>173</v>
      </c>
      <c r="N177" s="37" t="s">
        <v>43</v>
      </c>
    </row>
    <row r="178" spans="9:14" x14ac:dyDescent="0.25">
      <c r="I178" s="9" t="s">
        <v>414</v>
      </c>
      <c r="J178" s="37"/>
      <c r="K178" s="37" t="s">
        <v>226</v>
      </c>
      <c r="L178" s="37" t="s">
        <v>227</v>
      </c>
      <c r="M178" s="37" t="s">
        <v>228</v>
      </c>
      <c r="N178" s="37" t="s">
        <v>67</v>
      </c>
    </row>
    <row r="179" spans="9:14" x14ac:dyDescent="0.25">
      <c r="I179" s="9" t="s">
        <v>515</v>
      </c>
      <c r="J179" s="37"/>
      <c r="K179" s="37"/>
      <c r="L179" s="37"/>
      <c r="M179" s="37"/>
      <c r="N179" s="37"/>
    </row>
    <row r="180" spans="9:14" x14ac:dyDescent="0.25">
      <c r="I180" s="9" t="s">
        <v>479</v>
      </c>
      <c r="J180" s="37"/>
      <c r="K180" s="37"/>
      <c r="L180" s="37"/>
      <c r="M180" s="37"/>
      <c r="N180" s="37"/>
    </row>
    <row r="181" spans="9:14" x14ac:dyDescent="0.25">
      <c r="I181" s="9" t="s">
        <v>492</v>
      </c>
      <c r="J181" s="37"/>
      <c r="K181" s="37"/>
      <c r="L181" s="37"/>
      <c r="M181" s="37"/>
      <c r="N181" s="37"/>
    </row>
    <row r="182" spans="9:14" x14ac:dyDescent="0.25">
      <c r="I182" s="9" t="s">
        <v>448</v>
      </c>
      <c r="J182" s="37"/>
      <c r="K182" s="37"/>
      <c r="L182" s="37" t="s">
        <v>631</v>
      </c>
      <c r="M182" s="37" t="s">
        <v>104</v>
      </c>
      <c r="N182" s="37" t="s">
        <v>36</v>
      </c>
    </row>
    <row r="183" spans="9:14" x14ac:dyDescent="0.25">
      <c r="I183" s="9" t="s">
        <v>458</v>
      </c>
      <c r="J183" s="37"/>
      <c r="K183" s="37"/>
      <c r="L183" s="37" t="s">
        <v>632</v>
      </c>
      <c r="M183" s="37" t="s">
        <v>633</v>
      </c>
      <c r="N183" s="37" t="s">
        <v>142</v>
      </c>
    </row>
    <row r="184" spans="9:14" x14ac:dyDescent="0.25">
      <c r="I184" s="9" t="s">
        <v>695</v>
      </c>
      <c r="J184" s="37" t="s">
        <v>575</v>
      </c>
      <c r="K184" s="37"/>
      <c r="L184" s="37" t="s">
        <v>606</v>
      </c>
      <c r="M184" s="37" t="s">
        <v>98</v>
      </c>
      <c r="N184" s="37" t="s">
        <v>30</v>
      </c>
    </row>
    <row r="185" spans="9:14" x14ac:dyDescent="0.25">
      <c r="I185" s="9" t="s">
        <v>513</v>
      </c>
      <c r="J185" s="37"/>
      <c r="K185" s="37"/>
      <c r="L185" s="37"/>
      <c r="M185" s="37"/>
      <c r="N185" s="37"/>
    </row>
    <row r="186" spans="9:14" x14ac:dyDescent="0.25">
      <c r="I186" s="9" t="s">
        <v>415</v>
      </c>
      <c r="J186" s="37"/>
      <c r="K186" s="37"/>
      <c r="L186" s="37" t="s">
        <v>634</v>
      </c>
      <c r="M186" s="37" t="s">
        <v>173</v>
      </c>
      <c r="N186" s="37" t="s">
        <v>43</v>
      </c>
    </row>
    <row r="187" spans="9:14" x14ac:dyDescent="0.25">
      <c r="I187" s="13" t="s">
        <v>416</v>
      </c>
      <c r="J187" s="39"/>
      <c r="K187" s="37" t="s">
        <v>216</v>
      </c>
      <c r="L187" s="37" t="s">
        <v>217</v>
      </c>
      <c r="M187" s="37" t="s">
        <v>173</v>
      </c>
      <c r="N187" s="37" t="s">
        <v>43</v>
      </c>
    </row>
    <row r="188" spans="9:14" x14ac:dyDescent="0.25">
      <c r="I188" s="9" t="s">
        <v>646</v>
      </c>
      <c r="J188" s="37" t="s">
        <v>576</v>
      </c>
      <c r="K188" s="37" t="s">
        <v>237</v>
      </c>
      <c r="L188" s="37" t="s">
        <v>238</v>
      </c>
      <c r="M188" s="37" t="s">
        <v>80</v>
      </c>
      <c r="N188" s="37" t="s">
        <v>47</v>
      </c>
    </row>
    <row r="189" spans="9:14" x14ac:dyDescent="0.25">
      <c r="I189" s="9" t="s">
        <v>473</v>
      </c>
      <c r="J189" s="37"/>
      <c r="K189" s="37"/>
      <c r="L189" s="37"/>
      <c r="M189" s="37"/>
      <c r="N189" s="37"/>
    </row>
    <row r="190" spans="9:14" x14ac:dyDescent="0.25">
      <c r="I190" s="9" t="s">
        <v>487</v>
      </c>
      <c r="J190" s="37"/>
      <c r="K190" s="37"/>
      <c r="L190" s="37"/>
      <c r="M190" s="37"/>
      <c r="N190" s="37"/>
    </row>
    <row r="191" spans="9:14" x14ac:dyDescent="0.25">
      <c r="I191" s="9" t="s">
        <v>696</v>
      </c>
      <c r="J191" s="37" t="s">
        <v>577</v>
      </c>
      <c r="K191" s="37" t="s">
        <v>179</v>
      </c>
      <c r="L191" s="37" t="s">
        <v>180</v>
      </c>
      <c r="M191" s="37" t="s">
        <v>181</v>
      </c>
      <c r="N191" s="37" t="s">
        <v>43</v>
      </c>
    </row>
    <row r="192" spans="9:14" x14ac:dyDescent="0.25">
      <c r="I192" s="9" t="s">
        <v>418</v>
      </c>
      <c r="J192" s="37"/>
      <c r="K192" s="37" t="s">
        <v>48</v>
      </c>
      <c r="L192" s="37" t="s">
        <v>49</v>
      </c>
      <c r="M192" s="37" t="s">
        <v>50</v>
      </c>
      <c r="N192" s="37" t="s">
        <v>43</v>
      </c>
    </row>
    <row r="193" spans="9:14" x14ac:dyDescent="0.25">
      <c r="I193" s="9" t="s">
        <v>648</v>
      </c>
      <c r="J193" s="37" t="s">
        <v>578</v>
      </c>
      <c r="K193" s="37" t="s">
        <v>60</v>
      </c>
      <c r="L193" s="37" t="s">
        <v>61</v>
      </c>
      <c r="M193" s="37" t="s">
        <v>62</v>
      </c>
      <c r="N193" s="37" t="s">
        <v>36</v>
      </c>
    </row>
    <row r="194" spans="9:14" x14ac:dyDescent="0.25">
      <c r="I194" s="9" t="s">
        <v>455</v>
      </c>
      <c r="J194" s="37"/>
      <c r="K194" s="37" t="s">
        <v>72</v>
      </c>
      <c r="L194" s="37" t="s">
        <v>73</v>
      </c>
      <c r="M194" s="37" t="s">
        <v>74</v>
      </c>
      <c r="N194" s="37" t="s">
        <v>75</v>
      </c>
    </row>
    <row r="195" spans="9:14" x14ac:dyDescent="0.25">
      <c r="I195" s="9" t="s">
        <v>434</v>
      </c>
      <c r="J195" s="37"/>
      <c r="K195" s="37" t="s">
        <v>96</v>
      </c>
      <c r="L195" s="37" t="s">
        <v>97</v>
      </c>
      <c r="M195" s="37" t="s">
        <v>98</v>
      </c>
      <c r="N195" s="37" t="s">
        <v>30</v>
      </c>
    </row>
    <row r="196" spans="9:14" x14ac:dyDescent="0.25">
      <c r="I196" s="9" t="s">
        <v>330</v>
      </c>
      <c r="J196" s="37"/>
      <c r="K196" s="37" t="s">
        <v>250</v>
      </c>
      <c r="L196" s="37" t="s">
        <v>251</v>
      </c>
      <c r="M196" s="37" t="s">
        <v>173</v>
      </c>
      <c r="N196" s="37" t="s">
        <v>43</v>
      </c>
    </row>
    <row r="197" spans="9:14" x14ac:dyDescent="0.25">
      <c r="I197" s="9" t="s">
        <v>419</v>
      </c>
      <c r="J197" s="37"/>
      <c r="K197" s="37" t="s">
        <v>706</v>
      </c>
      <c r="L197" s="37" t="s">
        <v>635</v>
      </c>
      <c r="M197" s="37" t="s">
        <v>173</v>
      </c>
      <c r="N197" s="37" t="s">
        <v>43</v>
      </c>
    </row>
    <row r="198" spans="9:14" x14ac:dyDescent="0.25">
      <c r="I198" s="9" t="s">
        <v>459</v>
      </c>
      <c r="J198" s="37"/>
      <c r="K198" s="37"/>
      <c r="L198" s="37"/>
      <c r="M198" s="37"/>
      <c r="N198" s="37"/>
    </row>
    <row r="199" spans="9:14" x14ac:dyDescent="0.25">
      <c r="I199" s="9" t="s">
        <v>697</v>
      </c>
      <c r="J199" s="37" t="s">
        <v>579</v>
      </c>
      <c r="K199" s="37" t="s">
        <v>126</v>
      </c>
      <c r="L199" s="37" t="s">
        <v>127</v>
      </c>
      <c r="M199" s="37" t="s">
        <v>128</v>
      </c>
      <c r="N199" s="37" t="s">
        <v>43</v>
      </c>
    </row>
    <row r="200" spans="9:14" x14ac:dyDescent="0.25">
      <c r="I200" s="9" t="s">
        <v>441</v>
      </c>
      <c r="J200" s="37"/>
      <c r="K200" s="37"/>
      <c r="L200" s="37"/>
      <c r="M200" s="37"/>
      <c r="N200" s="37"/>
    </row>
    <row r="201" spans="9:14" x14ac:dyDescent="0.25">
      <c r="I201" s="9" t="s">
        <v>454</v>
      </c>
      <c r="J201" s="37"/>
      <c r="K201" s="37"/>
      <c r="L201" s="37" t="s">
        <v>636</v>
      </c>
      <c r="M201" s="37" t="s">
        <v>98</v>
      </c>
      <c r="N201" s="37" t="s">
        <v>30</v>
      </c>
    </row>
    <row r="202" spans="9:14" x14ac:dyDescent="0.25">
      <c r="I202" s="9" t="s">
        <v>497</v>
      </c>
      <c r="J202" s="37" t="s">
        <v>580</v>
      </c>
      <c r="K202" s="37"/>
      <c r="L202" s="37" t="s">
        <v>607</v>
      </c>
      <c r="M202" s="37" t="s">
        <v>80</v>
      </c>
      <c r="N202" s="37" t="s">
        <v>47</v>
      </c>
    </row>
    <row r="203" spans="9:14" x14ac:dyDescent="0.25">
      <c r="I203" s="9" t="s">
        <v>440</v>
      </c>
      <c r="J203" s="37" t="s">
        <v>581</v>
      </c>
      <c r="K203" s="37" t="s">
        <v>123</v>
      </c>
      <c r="L203" s="37" t="s">
        <v>124</v>
      </c>
      <c r="M203" s="37" t="s">
        <v>115</v>
      </c>
      <c r="N203" s="37" t="s">
        <v>75</v>
      </c>
    </row>
    <row r="204" spans="9:14" x14ac:dyDescent="0.25">
      <c r="I204" s="9" t="s">
        <v>467</v>
      </c>
      <c r="J204" s="37"/>
      <c r="K204" s="37"/>
      <c r="L204" s="37"/>
      <c r="M204" s="37"/>
      <c r="N204" s="37"/>
    </row>
    <row r="205" spans="9:14" x14ac:dyDescent="0.25">
      <c r="I205" s="9" t="s">
        <v>311</v>
      </c>
      <c r="J205" s="37"/>
      <c r="K205" s="37" t="s">
        <v>134</v>
      </c>
      <c r="L205" s="37" t="s">
        <v>135</v>
      </c>
      <c r="M205" s="37" t="s">
        <v>136</v>
      </c>
      <c r="N205" s="37" t="s">
        <v>25</v>
      </c>
    </row>
    <row r="206" spans="9:14" x14ac:dyDescent="0.25">
      <c r="I206" s="9" t="s">
        <v>420</v>
      </c>
      <c r="J206" s="37"/>
      <c r="K206" s="37"/>
      <c r="L206" s="37" t="s">
        <v>637</v>
      </c>
      <c r="M206" s="37" t="s">
        <v>69</v>
      </c>
      <c r="N206" s="37" t="s">
        <v>69</v>
      </c>
    </row>
    <row r="207" spans="9:14" x14ac:dyDescent="0.25">
      <c r="I207" s="9" t="s">
        <v>421</v>
      </c>
      <c r="J207" s="37"/>
      <c r="K207" s="37"/>
      <c r="L207" s="37" t="s">
        <v>638</v>
      </c>
      <c r="M207" s="37" t="s">
        <v>639</v>
      </c>
      <c r="N207" s="37" t="s">
        <v>47</v>
      </c>
    </row>
    <row r="208" spans="9:14" x14ac:dyDescent="0.25">
      <c r="I208" s="9" t="s">
        <v>460</v>
      </c>
      <c r="J208" s="37"/>
      <c r="K208" s="37"/>
      <c r="L208" s="37"/>
      <c r="M208" s="37"/>
      <c r="N208" s="37"/>
    </row>
    <row r="209" spans="9:14" x14ac:dyDescent="0.25">
      <c r="I209" s="13" t="s">
        <v>325</v>
      </c>
      <c r="J209" s="39"/>
      <c r="K209" s="37"/>
      <c r="L209" s="37"/>
      <c r="M209" s="37"/>
      <c r="N209" s="39"/>
    </row>
    <row r="210" spans="9:14" x14ac:dyDescent="0.25">
      <c r="I210" s="9" t="s">
        <v>474</v>
      </c>
      <c r="J210" s="37"/>
      <c r="K210" s="37"/>
      <c r="L210" s="37"/>
      <c r="M210" s="37"/>
      <c r="N210" s="37"/>
    </row>
    <row r="211" spans="9:14" x14ac:dyDescent="0.25">
      <c r="I211" s="9" t="s">
        <v>457</v>
      </c>
      <c r="J211" s="37"/>
      <c r="K211" s="37"/>
      <c r="L211" s="37" t="s">
        <v>640</v>
      </c>
      <c r="M211" s="37" t="s">
        <v>69</v>
      </c>
      <c r="N211" s="37" t="s">
        <v>69</v>
      </c>
    </row>
    <row r="212" spans="9:14" x14ac:dyDescent="0.25">
      <c r="I212" s="9" t="s">
        <v>647</v>
      </c>
      <c r="J212" s="37" t="s">
        <v>582</v>
      </c>
      <c r="K212" s="37"/>
      <c r="L212" s="37" t="s">
        <v>641</v>
      </c>
      <c r="M212" s="37" t="s">
        <v>207</v>
      </c>
      <c r="N212" s="37" t="s">
        <v>43</v>
      </c>
    </row>
    <row r="213" spans="9:14" x14ac:dyDescent="0.25">
      <c r="I213" s="9" t="s">
        <v>422</v>
      </c>
      <c r="J213" s="37" t="s">
        <v>582</v>
      </c>
      <c r="K213" s="37"/>
      <c r="L213" s="37"/>
      <c r="M213" s="37"/>
      <c r="N213" s="37"/>
    </row>
    <row r="214" spans="9:14" x14ac:dyDescent="0.25">
      <c r="I214" s="9" t="s">
        <v>486</v>
      </c>
      <c r="J214" s="37"/>
      <c r="K214" s="37"/>
      <c r="L214" s="37"/>
      <c r="M214" s="37"/>
      <c r="N214" s="37"/>
    </row>
    <row r="215" spans="9:14" x14ac:dyDescent="0.25">
      <c r="I215" s="9" t="s">
        <v>510</v>
      </c>
      <c r="J215" s="37"/>
      <c r="K215" s="37"/>
      <c r="L215" s="37"/>
      <c r="M215" s="37"/>
      <c r="N215" s="37"/>
    </row>
    <row r="216" spans="9:14" x14ac:dyDescent="0.25">
      <c r="I216" s="9" t="s">
        <v>494</v>
      </c>
      <c r="J216" s="37"/>
      <c r="K216" s="37"/>
      <c r="L216" s="37" t="s">
        <v>642</v>
      </c>
      <c r="M216" s="37" t="s">
        <v>50</v>
      </c>
      <c r="N216" s="37" t="s">
        <v>43</v>
      </c>
    </row>
    <row r="217" spans="9:14" x14ac:dyDescent="0.25">
      <c r="I217" s="9" t="s">
        <v>323</v>
      </c>
      <c r="J217" s="37"/>
      <c r="K217" s="37" t="s">
        <v>174</v>
      </c>
      <c r="L217" s="37" t="s">
        <v>175</v>
      </c>
      <c r="M217" s="37" t="s">
        <v>153</v>
      </c>
      <c r="N217" s="37" t="s">
        <v>36</v>
      </c>
    </row>
    <row r="218" spans="9:14" x14ac:dyDescent="0.25">
      <c r="I218" s="9" t="s">
        <v>698</v>
      </c>
      <c r="J218" s="37" t="s">
        <v>583</v>
      </c>
      <c r="K218" s="37" t="s">
        <v>162</v>
      </c>
      <c r="L218" s="37" t="s">
        <v>163</v>
      </c>
      <c r="M218" s="37" t="s">
        <v>164</v>
      </c>
      <c r="N218" s="37" t="s">
        <v>75</v>
      </c>
    </row>
    <row r="219" spans="9:14" x14ac:dyDescent="0.25">
      <c r="I219" s="9" t="s">
        <v>736</v>
      </c>
      <c r="J219" s="37" t="s">
        <v>584</v>
      </c>
      <c r="K219" s="37" t="s">
        <v>200</v>
      </c>
      <c r="L219" s="37" t="s">
        <v>201</v>
      </c>
      <c r="M219" s="37" t="s">
        <v>202</v>
      </c>
      <c r="N219" s="37" t="s">
        <v>67</v>
      </c>
    </row>
    <row r="220" spans="9:14" x14ac:dyDescent="0.25">
      <c r="I220" s="9" t="s">
        <v>453</v>
      </c>
      <c r="J220" s="37"/>
      <c r="K220" s="37" t="s">
        <v>33</v>
      </c>
      <c r="L220" s="37" t="s">
        <v>34</v>
      </c>
      <c r="M220" s="37" t="s">
        <v>35</v>
      </c>
      <c r="N220" s="37" t="s">
        <v>36</v>
      </c>
    </row>
    <row r="221" spans="9:14" x14ac:dyDescent="0.25">
      <c r="I221" s="9" t="s">
        <v>450</v>
      </c>
      <c r="J221" s="37"/>
      <c r="K221" s="37" t="s">
        <v>705</v>
      </c>
      <c r="L221" s="37" t="s">
        <v>643</v>
      </c>
      <c r="M221" s="37" t="s">
        <v>181</v>
      </c>
      <c r="N221" s="37" t="s">
        <v>43</v>
      </c>
    </row>
    <row r="222" spans="9:14" x14ac:dyDescent="0.25">
      <c r="I222" s="9" t="s">
        <v>424</v>
      </c>
      <c r="J222" s="37"/>
      <c r="K222" s="37" t="s">
        <v>203</v>
      </c>
      <c r="L222" s="37" t="s">
        <v>248</v>
      </c>
      <c r="M222" s="37" t="s">
        <v>110</v>
      </c>
      <c r="N222" s="37" t="s">
        <v>43</v>
      </c>
    </row>
    <row r="223" spans="9:14" x14ac:dyDescent="0.25">
      <c r="I223" s="9" t="s">
        <v>425</v>
      </c>
      <c r="J223" s="37"/>
      <c r="K223" s="37" t="s">
        <v>33</v>
      </c>
      <c r="L223" s="37" t="s">
        <v>34</v>
      </c>
      <c r="M223" s="37" t="s">
        <v>35</v>
      </c>
      <c r="N223" s="37" t="s">
        <v>36</v>
      </c>
    </row>
    <row r="224" spans="9:14" x14ac:dyDescent="0.25">
      <c r="I224" s="9" t="s">
        <v>340</v>
      </c>
      <c r="J224" s="37"/>
      <c r="K224" s="37" t="s">
        <v>243</v>
      </c>
      <c r="L224" s="37" t="s">
        <v>244</v>
      </c>
      <c r="M224" s="37" t="s">
        <v>122</v>
      </c>
      <c r="N224" s="37" t="s">
        <v>47</v>
      </c>
    </row>
    <row r="225" spans="9:14" x14ac:dyDescent="0.25">
      <c r="I225" s="9" t="s">
        <v>353</v>
      </c>
      <c r="J225" s="37"/>
      <c r="K225" s="37"/>
      <c r="L225" s="37" t="s">
        <v>644</v>
      </c>
      <c r="M225" s="37" t="s">
        <v>173</v>
      </c>
      <c r="N225" s="37" t="s">
        <v>43</v>
      </c>
    </row>
    <row r="226" spans="9:14" x14ac:dyDescent="0.25">
      <c r="I226" s="14" t="s">
        <v>737</v>
      </c>
      <c r="J226" s="39" t="s">
        <v>585</v>
      </c>
      <c r="K226" s="37"/>
      <c r="L226" s="37"/>
      <c r="M226" s="37"/>
      <c r="N226" s="39"/>
    </row>
    <row r="227" spans="9:14" x14ac:dyDescent="0.25">
      <c r="I227" s="13" t="s">
        <v>354</v>
      </c>
      <c r="J227" s="39"/>
      <c r="K227" s="37"/>
      <c r="L227" s="37"/>
      <c r="M227" s="37"/>
      <c r="N227" s="39"/>
    </row>
    <row r="228" spans="9:14" x14ac:dyDescent="0.25">
      <c r="I228" s="13" t="s">
        <v>426</v>
      </c>
      <c r="J228" s="39"/>
      <c r="K228" s="37"/>
      <c r="L228" s="37"/>
      <c r="M228" s="37"/>
      <c r="N228" s="39"/>
    </row>
    <row r="229" spans="9:14" x14ac:dyDescent="0.25">
      <c r="I229" s="13" t="s">
        <v>738</v>
      </c>
      <c r="J229" s="39" t="s">
        <v>365</v>
      </c>
      <c r="K229" s="37"/>
      <c r="L229" s="37"/>
      <c r="M229" s="37"/>
      <c r="N229" s="40" t="s">
        <v>365</v>
      </c>
    </row>
    <row r="230" spans="9:14" x14ac:dyDescent="0.25">
      <c r="I230" s="14" t="s">
        <v>427</v>
      </c>
      <c r="J230" s="39"/>
      <c r="K230" s="37"/>
      <c r="L230" s="37"/>
      <c r="M230" s="37"/>
      <c r="N230" s="39"/>
    </row>
    <row r="231" spans="9:14" x14ac:dyDescent="0.25">
      <c r="I231" s="9" t="s">
        <v>316</v>
      </c>
      <c r="J231" s="37"/>
      <c r="K231" s="37" t="s">
        <v>182</v>
      </c>
      <c r="L231" s="37" t="s">
        <v>183</v>
      </c>
      <c r="M231" s="37" t="s">
        <v>184</v>
      </c>
      <c r="N231" s="37" t="s">
        <v>30</v>
      </c>
    </row>
    <row r="232" spans="9:14" x14ac:dyDescent="0.25">
      <c r="I232" s="14" t="s">
        <v>739</v>
      </c>
      <c r="J232" s="39" t="s">
        <v>586</v>
      </c>
      <c r="K232" s="37" t="s">
        <v>205</v>
      </c>
      <c r="L232" s="37" t="s">
        <v>206</v>
      </c>
      <c r="M232" s="37" t="s">
        <v>207</v>
      </c>
      <c r="N232" s="37" t="s">
        <v>43</v>
      </c>
    </row>
    <row r="233" spans="9:14" x14ac:dyDescent="0.25">
      <c r="I233" s="9" t="s">
        <v>500</v>
      </c>
      <c r="J233" s="37"/>
      <c r="K233" s="37"/>
      <c r="L233" s="37"/>
      <c r="M233" s="37"/>
      <c r="N233" s="37" t="s">
        <v>30</v>
      </c>
    </row>
    <row r="234" spans="9:14" x14ac:dyDescent="0.25">
      <c r="I234" s="9" t="s">
        <v>428</v>
      </c>
      <c r="J234" s="37"/>
      <c r="K234" s="37"/>
      <c r="L234" s="37"/>
      <c r="M234" s="37"/>
      <c r="N234" s="37"/>
    </row>
    <row r="235" spans="9:14" x14ac:dyDescent="0.25">
      <c r="I235" s="9" t="s">
        <v>709</v>
      </c>
      <c r="J235" s="37" t="s">
        <v>587</v>
      </c>
      <c r="K235" s="37" t="s">
        <v>168</v>
      </c>
      <c r="L235" s="37" t="s">
        <v>169</v>
      </c>
      <c r="M235" s="37" t="s">
        <v>645</v>
      </c>
      <c r="N235" s="37" t="s">
        <v>67</v>
      </c>
    </row>
    <row r="236" spans="9:14" ht="25.5" x14ac:dyDescent="0.25">
      <c r="I236" s="10" t="s">
        <v>429</v>
      </c>
      <c r="J236" s="37"/>
      <c r="K236" s="37" t="s">
        <v>197</v>
      </c>
      <c r="L236" s="37" t="s">
        <v>198</v>
      </c>
      <c r="M236" s="37" t="s">
        <v>69</v>
      </c>
      <c r="N236" s="37" t="s">
        <v>69</v>
      </c>
    </row>
    <row r="237" spans="9:14" x14ac:dyDescent="0.25">
      <c r="I237" s="10" t="s">
        <v>470</v>
      </c>
      <c r="J237" s="38"/>
      <c r="K237" s="38"/>
      <c r="L237" s="38"/>
      <c r="M237" s="38"/>
      <c r="N237" s="38"/>
    </row>
    <row r="238" spans="9:14" x14ac:dyDescent="0.25">
      <c r="I238" s="38" t="s">
        <v>769</v>
      </c>
    </row>
    <row r="239" spans="9:14" x14ac:dyDescent="0.25">
      <c r="I239" s="38" t="s">
        <v>755</v>
      </c>
    </row>
    <row r="240" spans="9:14" x14ac:dyDescent="0.25">
      <c r="I240" s="38" t="s">
        <v>775</v>
      </c>
    </row>
    <row r="241" spans="9:9" x14ac:dyDescent="0.25">
      <c r="I241" s="38" t="s">
        <v>779</v>
      </c>
    </row>
    <row r="242" spans="9:9" x14ac:dyDescent="0.25">
      <c r="I242" s="92" t="s">
        <v>688</v>
      </c>
    </row>
  </sheetData>
  <mergeCells count="2">
    <mergeCell ref="X1:AB1"/>
    <mergeCell ref="AC1:AE1"/>
  </mergeCells>
  <conditionalFormatting sqref="C1">
    <cfRule type="duplicateValues" dxfId="9" priority="9"/>
    <cfRule type="duplicateValues" dxfId="8" priority="10" stopIfTrue="1"/>
  </conditionalFormatting>
  <conditionalFormatting sqref="C2:C6">
    <cfRule type="duplicateValues" dxfId="7" priority="3"/>
    <cfRule type="duplicateValues" dxfId="6" priority="4" stopIfTrue="1"/>
  </conditionalFormatting>
  <conditionalFormatting sqref="E2:E6">
    <cfRule type="cellIs" dxfId="5" priority="6" stopIfTrue="1" operator="lessThan">
      <formula>2017</formula>
    </cfRule>
  </conditionalFormatting>
  <conditionalFormatting sqref="F1">
    <cfRule type="duplicateValues" dxfId="4" priority="7" stopIfTrue="1"/>
    <cfRule type="duplicateValues" dxfId="3" priority="8" stopIfTrue="1"/>
  </conditionalFormatting>
  <conditionalFormatting sqref="F34:F39 F23:F24 F29:F31 F9 F13 F15 F17:F18 F20 F2:F7">
    <cfRule type="duplicateValues" dxfId="2" priority="885" stopIfTrue="1"/>
    <cfRule type="duplicateValues" dxfId="1" priority="886" stopIfTrue="1"/>
  </conditionalFormatting>
  <conditionalFormatting sqref="I2:I1048576">
    <cfRule type="duplicateValues" dxfId="0" priority="5"/>
  </conditionalFormatting>
  <dataValidations count="1">
    <dataValidation type="list" allowBlank="1" showInputMessage="1" showErrorMessage="1" sqref="A7 A3" xr:uid="{00000000-0002-0000-0800-000000000000}">
      <formula1>$A$1:$A$14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Termos Fomalizados</vt:lpstr>
      <vt:lpstr>matrixdados</vt:lpstr>
      <vt:lpstr>'Termos Fomalizados'!Titulos_de_impressao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marimartins</dc:creator>
  <cp:lastModifiedBy>Sueli Pereira Da Silva</cp:lastModifiedBy>
  <cp:lastPrinted>2026-08-05T17:48:50Z</cp:lastPrinted>
  <dcterms:created xsi:type="dcterms:W3CDTF">2020-09-21T10:50:17Z</dcterms:created>
  <dcterms:modified xsi:type="dcterms:W3CDTF">2026-08-10T15:05:02Z</dcterms:modified>
</cp:coreProperties>
</file>