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T:\02 - Gerência Técnica e de Controle - FC-2G\Acompanhamento 2021\Relatórios\"/>
    </mc:Choice>
  </mc:AlternateContent>
  <xr:revisionPtr revIDLastSave="0" documentId="13_ncr:1_{0DA832E8-0C04-48D8-BDF4-5DFFC5502654}" xr6:coauthVersionLast="45" xr6:coauthVersionMax="45" xr10:uidLastSave="{00000000-0000-0000-0000-000000000000}"/>
  <bookViews>
    <workbookView xWindow="-120" yWindow="-120" windowWidth="29040" windowHeight="15840" xr2:uid="{017874F1-1675-4843-ABFA-06B23558314A}"/>
  </bookViews>
  <sheets>
    <sheet name="RREO - Anexo 1 - Bal_Orç" sheetId="1" r:id="rId1"/>
    <sheet name="RREO - Anexo 2 - Função" sheetId="2" r:id="rId2"/>
    <sheet name="RREO - Anexo 3 - RCL" sheetId="3" r:id="rId3"/>
    <sheet name="RREO - Anexo 4 - RPPS" sheetId="4" r:id="rId4"/>
    <sheet name="RREO - Anexo 6 - Nom-Prim" sheetId="5" r:id="rId5"/>
    <sheet name="RREO - Anexo 7 - RP" sheetId="6" r:id="rId6"/>
    <sheet name="RREO - Anexo 8 - MDE" sheetId="7" r:id="rId7"/>
    <sheet name="RREO - Anexo 9 - OP" sheetId="8" state="hidden" r:id="rId8"/>
    <sheet name="RREO - Anexo 10 - Proj Atuarial" sheetId="9" state="hidden" r:id="rId9"/>
    <sheet name="RREO - Anexo 11 - Alienações" sheetId="10" state="hidden" r:id="rId10"/>
    <sheet name="RREO - Anexo 12 - Saúde" sheetId="11" r:id="rId11"/>
    <sheet name="RREO - Anexo 13 - PPP" sheetId="12" r:id="rId12"/>
    <sheet name="RREO - Anexo 14 - Simplificado" sheetId="13" r:id="rId1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0" l="1"/>
  <c r="B24" i="8"/>
  <c r="F20" i="8"/>
  <c r="F19" i="8"/>
  <c r="F18" i="8"/>
  <c r="D24" i="8"/>
  <c r="F22" i="8"/>
  <c r="F21" i="8"/>
  <c r="D33" i="10" l="1"/>
  <c r="F33" i="10"/>
  <c r="E33" i="10"/>
  <c r="C33" i="10"/>
  <c r="F17" i="8"/>
  <c r="F24" i="8" s="1"/>
  <c r="B33" i="10" l="1"/>
  <c r="H33" i="10"/>
  <c r="H13" i="10" l="1"/>
  <c r="C19" i="10"/>
  <c r="C12" i="10"/>
  <c r="H16" i="10"/>
  <c r="F19" i="10"/>
  <c r="E37" i="10" s="1"/>
  <c r="H12" i="10" l="1"/>
  <c r="H19" i="10"/>
  <c r="H14" i="10"/>
  <c r="D26" i="8"/>
  <c r="B26" i="8" l="1"/>
  <c r="F12" i="8"/>
  <c r="F26" i="8" s="1"/>
  <c r="H11" i="10"/>
  <c r="H37" i="1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exão" type="5" refreshedVersion="6" saveData="1">
    <dbPr connection="Provider=MSOLAP.2;Integrated Security=SSPI;Persist Security Info=True;Data Source=http://172.27.115.44/msolap.asp?172.27.115.44;Initial Catalog=SGPDW;Client Cache Size=25;Auto Synch Period=10000;MDX Compatibility=1" command="CONTABILIDADE" commandType="1"/>
    <olapPr rowDrillCount="1000" serverFill="0" serverNumberFormat="0" serverFont="0" serverFontColor="0"/>
  </connection>
</connections>
</file>

<file path=xl/sharedStrings.xml><?xml version="1.0" encoding="utf-8"?>
<sst xmlns="http://schemas.openxmlformats.org/spreadsheetml/2006/main" count="2230" uniqueCount="1166">
  <si>
    <t>MUNICÍPIO DE CURITIBA</t>
  </si>
  <si>
    <t>RELATÓRIO RESUMIDO DA EXECUÇÃO ORÇAMENTÁRIA</t>
  </si>
  <si>
    <t>BALANÇO ORÇAMENTÁRIO</t>
  </si>
  <si>
    <t>ORÇAMENTOS FISCAL E DA SEGURIDADE SOCIAL</t>
  </si>
  <si>
    <t>RREO - ANEXO 1 (LRF,art.52,inciso I, - alíneas "a" e "b" do inciso II e § 1º)</t>
  </si>
  <si>
    <t xml:space="preserve">RECEITAS </t>
  </si>
  <si>
    <t>PREVISÃO INICIAL</t>
  </si>
  <si>
    <t xml:space="preserve">PREVISÃO ATUALIZADA </t>
  </si>
  <si>
    <t>RECEITAS REALIZADAS</t>
  </si>
  <si>
    <t>SALDO A REALIZAR</t>
  </si>
  <si>
    <t>NO BIMESTRE</t>
  </si>
  <si>
    <t>%</t>
  </si>
  <si>
    <t>(A)</t>
  </si>
  <si>
    <t>(B)</t>
  </si>
  <si>
    <t>(B/A)</t>
  </si>
  <si>
    <t>( C )</t>
  </si>
  <si>
    <t>( C/A )</t>
  </si>
  <si>
    <t>(A-C)</t>
  </si>
  <si>
    <t>RECEITAS (EXCETO INTRA-ORÇAMENTÁRIAS) (I)</t>
  </si>
  <si>
    <t>RECEITAS CORRENTES</t>
  </si>
  <si>
    <t>RECEITA TRIBUTÁRIA</t>
  </si>
  <si>
    <t>IMPOSTOS (LÍQUIDO)</t>
  </si>
  <si>
    <t>IMPOSTOS (BRUTO)</t>
  </si>
  <si>
    <t>(-) IMPOSTOS (DEDUÇÕES)</t>
  </si>
  <si>
    <t>TAXAS (LÍQUIDO)</t>
  </si>
  <si>
    <t>TAXAS (BRUTO)</t>
  </si>
  <si>
    <t>(-) TAXAS (DEDUÇÕES)</t>
  </si>
  <si>
    <t>CONTRIBUIÇÃO DE MELHORIA (LÍQUIDO)</t>
  </si>
  <si>
    <t>CONTRIBUIÇÃO DE MELHORIA (BRUTO)</t>
  </si>
  <si>
    <t>CONTRIBUIÇÃO DE MELHORIA (DEDUÇÕES)</t>
  </si>
  <si>
    <t>RECEITA DE CONTRIBUIÇÕES</t>
  </si>
  <si>
    <t>CONTRIBUIÇÕES SOCIAIS</t>
  </si>
  <si>
    <t>CONTRIBUIÇÕES ECONÔMICAS</t>
  </si>
  <si>
    <t>CONTRIBUIÇÕES DE ILUMINAÇÃO PÚBLICA</t>
  </si>
  <si>
    <t xml:space="preserve">RECEITA PATRIMONIAL </t>
  </si>
  <si>
    <t>RECEITAS IMOBILIÁRIAS</t>
  </si>
  <si>
    <t>RECEITAS DE VALORES MOBILIÁRIOS</t>
  </si>
  <si>
    <t>RECEITA DE CONCESSÃO E PERMISSÕES</t>
  </si>
  <si>
    <t>EXPLORAÇÃO DE RECURSOS NATURAIS</t>
  </si>
  <si>
    <t>RECEITA DE CESSÃO DE DIREITOS</t>
  </si>
  <si>
    <t>OUTRAS RECEITAS PATRIMONIAIS</t>
  </si>
  <si>
    <t>RECEITA DE SERVIÇOS</t>
  </si>
  <si>
    <t>SERVIÇOS ADMINISTRATIVOS E COMERCIAIS GERAIS</t>
  </si>
  <si>
    <t>SERVIÇOS E ATIVIDADES REFERENTE À NAV. E TRANSPORTE</t>
  </si>
  <si>
    <t>OUTROS SERVIÇOS</t>
  </si>
  <si>
    <t>TRANSFERÊNCIAS CORRENTES</t>
  </si>
  <si>
    <t>TRANSFERÊNCIAS DA UNIÃO E DE SUAS ENTIDADES  (LÍQUIDA)</t>
  </si>
  <si>
    <t>TRANSFERÊNCIAS DA UNIÃO E DE SUAS ENTIDADES  (BRUTA)</t>
  </si>
  <si>
    <t>(-) TRANSFERÊNCIAS DA UNIÃO E DE SUAS ENTIDADES  (DEDUÇÕES)</t>
  </si>
  <si>
    <t>TRANSFERÊNCIAS DOS ESTADOS E DE SUAS ENTIDADES (LÍQUIDA)</t>
  </si>
  <si>
    <t>TRANSFERÊNCIAS DOS ESTADOS E DE SUAS ENTIDADES  (BRUTA)</t>
  </si>
  <si>
    <t>(-) TRANSFERÊNCIAS DOS ESTADOS E DE SUAS ENTIDADES (DEDUÇÕES)</t>
  </si>
  <si>
    <t>TRANSFERÊNCIAS DOS MUNICÍPIOS E DE SUAS ENTIDADES</t>
  </si>
  <si>
    <t xml:space="preserve">TRANSFERÊNCIAS DE INSTITUIÇÕES PRIVADAS </t>
  </si>
  <si>
    <t xml:space="preserve">TRANSFERÊNCIAS DE OUTRAS INSTITUIÇÕES PÚBLICAS </t>
  </si>
  <si>
    <t xml:space="preserve">TRANSFERÊNCIAS DO EXTERIOR </t>
  </si>
  <si>
    <t xml:space="preserve">TRANSFERÊNCIAS DE PESSOAS FÍSICAS </t>
  </si>
  <si>
    <t xml:space="preserve">TRANSFERÊNCIAS PROVENIENTES DE DEPÓSITOS NÃO IDENTIFICADOS </t>
  </si>
  <si>
    <t>OUTRAS RECEITAS CORRENTES</t>
  </si>
  <si>
    <t>MULTAS ADMINISTRATIVAS, CONTRATUAIS E JUDICIAIS  (LÍQUIDAS)</t>
  </si>
  <si>
    <t>MULTAS ADMINISTRATIVAS, CONTRATUAIS E JUDICIAIS (BRUTA)</t>
  </si>
  <si>
    <t>(-) MULTAS ADMINISTRATIVAS, CONTRATUAIS E JUDICIAIS (DEDUÇÕES)</t>
  </si>
  <si>
    <t xml:space="preserve">INDENIZAÇÕES, RESTITUIÇÕES E RESSARCIMENTOS </t>
  </si>
  <si>
    <t xml:space="preserve">BENS, DIREITOS E VALORES INCORPORADOS AO PATRIMÔNIO PÚBLICO </t>
  </si>
  <si>
    <t>DEMAIS RECEITAS CORRENTES</t>
  </si>
  <si>
    <t>RECEITAS DE CAPITAL</t>
  </si>
  <si>
    <t>OPERAÇÕES DE CRÉDITO</t>
  </si>
  <si>
    <t>OPERAÇÕES DE CRÉDITO - MERCADO INTERNO</t>
  </si>
  <si>
    <t>OPERAÇÕES DE CRÉDITO - MERCADO EXTERNO</t>
  </si>
  <si>
    <t>ALIENAÇÃO DE BENS</t>
  </si>
  <si>
    <t>ALIENAÇÃO DE BENS MÓVEIS</t>
  </si>
  <si>
    <t>ALIENAÇÃO DE BENS IMÓVEIS</t>
  </si>
  <si>
    <t>ALIENAÇÃO DE BENS INTANGÍVEIS</t>
  </si>
  <si>
    <t>AMORTIZAÇÕES DE EMPRÉSTIMOS</t>
  </si>
  <si>
    <t>TRANSFERÊNCIAS DE CAPITAL</t>
  </si>
  <si>
    <t>TRANSFERÊNCIAS DA UNIÃO E DE SUAS ENTIDADES</t>
  </si>
  <si>
    <t xml:space="preserve">TRANSFERÊNCIAS DOS ESTADOS E DE SUAS ENTIDADES </t>
  </si>
  <si>
    <t>DEMAIS RECEITAS DE CAPITAL</t>
  </si>
  <si>
    <t>RECEITAS (INTRA-ORÇAMENTÁRIAS) (II)</t>
  </si>
  <si>
    <t>Receita Tributária</t>
  </si>
  <si>
    <t>Receita de Contribuições</t>
  </si>
  <si>
    <t>Receita Patrimonial</t>
  </si>
  <si>
    <t>Receita de Serviços</t>
  </si>
  <si>
    <t>Demais Receitas Correntes</t>
  </si>
  <si>
    <t>SUBTOTAL DAS RECEITAS (III) = (I + II)</t>
  </si>
  <si>
    <t>OPER.DE CRÉDITO - REFIN. (IV)</t>
  </si>
  <si>
    <t>SUBTOTAL COM REFIN. (V) = (III + IV)</t>
  </si>
  <si>
    <t>DÉFICIT (VI)</t>
  </si>
  <si>
    <t>TOTAL COM DÉFICIT (VII) = (V + VI)</t>
  </si>
  <si>
    <t xml:space="preserve">SALDOS DE EXERCÍCIOS ANTERIORES </t>
  </si>
  <si>
    <t>Superávit Financeiro Utilizado para Créditos Adicionais</t>
  </si>
  <si>
    <t>Recursos Arrecadados em Exercícios Anteriores - RPPS</t>
  </si>
  <si>
    <t>IPTU</t>
  </si>
  <si>
    <t>ITBI</t>
  </si>
  <si>
    <t>ISS</t>
  </si>
  <si>
    <t>FUNDEB</t>
  </si>
  <si>
    <t>Despesa Liquidada</t>
  </si>
  <si>
    <t>Total</t>
  </si>
  <si>
    <t>DESPESAS</t>
  </si>
  <si>
    <t>DOTAÇÃO INICIAL</t>
  </si>
  <si>
    <t>DOTAÇÃO ATUALIZADA</t>
  </si>
  <si>
    <t>DESPESAS EMPENHADAS</t>
  </si>
  <si>
    <t>SALDO  (G)</t>
  </si>
  <si>
    <t>DESPESAS LIQUIDADAS</t>
  </si>
  <si>
    <t>SALDO  (I)</t>
  </si>
  <si>
    <t>DESPESAS PAGAS</t>
  </si>
  <si>
    <r>
      <t xml:space="preserve">INSCRIÇÃO DE RESTOS A PAGAR </t>
    </r>
    <r>
      <rPr>
        <b/>
        <vertAlign val="superscript"/>
        <sz val="8"/>
        <rFont val="Arial"/>
        <family val="2"/>
      </rPr>
      <t>3</t>
    </r>
  </si>
  <si>
    <t>ATÉ BIMESTRE</t>
  </si>
  <si>
    <t>(D)</t>
  </si>
  <si>
    <t>(E)</t>
  </si>
  <si>
    <t>(F)</t>
  </si>
  <si>
    <t>(E-F)</t>
  </si>
  <si>
    <t>(H)</t>
  </si>
  <si>
    <t>(E-H)</t>
  </si>
  <si>
    <t>(J)</t>
  </si>
  <si>
    <t>NÃO PROCESSADOS</t>
  </si>
  <si>
    <t>DESPESAS (EXCETO INTRA-ORÇAMENTÁRIAS) (VIII)</t>
  </si>
  <si>
    <t>DESPESAS CORRENTES</t>
  </si>
  <si>
    <t>PESSOAL E ENCARGOS SOCIAIS</t>
  </si>
  <si>
    <t>JUROS E ENCARGOS DA DÍVIDA</t>
  </si>
  <si>
    <t>OUTRAS DESPESAS CORRENTES</t>
  </si>
  <si>
    <t>DESPESAS DE CAPITAL</t>
  </si>
  <si>
    <t>INVESTIMENTOS</t>
  </si>
  <si>
    <t>INVERSÕES FINANCEIRAS</t>
  </si>
  <si>
    <t>AMORTIZAÇÕES DA DÍVIDA</t>
  </si>
  <si>
    <t>RESERVA DE CONTINGÊNCIA</t>
  </si>
  <si>
    <t>DESPESAS ( INTRA-ORÇAMENTÁRIAS) (IX)</t>
  </si>
  <si>
    <t>SUBTOTAL DAS DESPESAS (X) = (VIII + IX)</t>
  </si>
  <si>
    <t>AMORTIZAÇÃO DA DÍV. - REFIN.(XI)</t>
  </si>
  <si>
    <t>SUBTOTAL COM REFIN. (XII) = (X + XI)</t>
  </si>
  <si>
    <r>
      <t xml:space="preserve">SUPERÁVIT (XIII) </t>
    </r>
    <r>
      <rPr>
        <b/>
        <vertAlign val="superscript"/>
        <sz val="8"/>
        <rFont val="Arial"/>
        <family val="2"/>
      </rPr>
      <t>(1)</t>
    </r>
  </si>
  <si>
    <t>TOTAL (XIV) = (XII + XIII)</t>
  </si>
  <si>
    <r>
      <t xml:space="preserve">RESERVA DO RPPS </t>
    </r>
    <r>
      <rPr>
        <b/>
        <vertAlign val="superscript"/>
        <sz val="8"/>
        <rFont val="Arial"/>
        <family val="2"/>
      </rPr>
      <t>(1)</t>
    </r>
  </si>
  <si>
    <t>FONTE:  Sistema de Gestão Pública</t>
  </si>
  <si>
    <t/>
  </si>
  <si>
    <t xml:space="preserve">NOTAS: </t>
  </si>
  <si>
    <t xml:space="preserve"> com as despesas e não tem o objetivo de ser utilizada no exercício corrente, mas representa uma poupança gerada por situação superavitária do presente que será destinada à cobertura de eventuais déficits futuros. A alteração da forma de evidenciar</t>
  </si>
  <si>
    <t>Despesa Empenhada</t>
  </si>
  <si>
    <t>Superávit Demais Entidades</t>
  </si>
  <si>
    <t xml:space="preserve">2) Foram  abertos  créditos  com  base  no  superávit  financeiro  de  exercícios anteriores  no  valor  de </t>
  </si>
  <si>
    <t>(apresentado na linha SALDO DE EXERCÍCIO ANTERIORES), sendo executados  o valor de</t>
  </si>
  <si>
    <t>.</t>
  </si>
  <si>
    <t xml:space="preserve"> Estes recursos foram fonte para abertura de créditos adicionais, que por motivo legal, não podem ser demonstrado como parte dos itens do Balanço Orçamentário que integram o cálculo do resultado orçamentário. O superávit financeiro não é receita do exercício de referência, pois já o foi no exercício anterior, mas constitui disponibilidade para utilização no exercício atual. Por outro lado, as despesas executadas à conta do superávit financeiro são despesas do exercício de referência, tendo em vista o disposto na Lei 4.320/64. Com base no exposto, segue quadro explicativo do resultado orçamentário do período:</t>
  </si>
  <si>
    <t>Resultado Orçamentário</t>
  </si>
  <si>
    <t>Previsão Atualizada</t>
  </si>
  <si>
    <t>Receita Realizada</t>
  </si>
  <si>
    <t>Receitas</t>
  </si>
  <si>
    <t>Dotação Atualizada</t>
  </si>
  <si>
    <t>Despesa Executada</t>
  </si>
  <si>
    <t>Despesas</t>
  </si>
  <si>
    <t>Resultado do Balanço Orçamentário</t>
  </si>
  <si>
    <r>
      <t xml:space="preserve">(+) Saldo de Exercício Anteriores </t>
    </r>
    <r>
      <rPr>
        <vertAlign val="superscript"/>
        <sz val="8"/>
        <rFont val="Arial"/>
        <family val="2"/>
      </rPr>
      <t>(2)</t>
    </r>
  </si>
  <si>
    <t>Resultado Orçamentário Ajustado</t>
  </si>
  <si>
    <t>3)  A coluna de inscrição em restos a pagar não processados apresentará valor somente no último bimestre do exercício.</t>
  </si>
  <si>
    <t>4) A Reserva do RPPS registra somente valores para as colunas da dotação inicial e da dotação atualizada, sendo apresentada nesse demonstrativo por constar no orçamento e visando também o equilíbrio entre a receita e a despesa orçamentária. A reserva do RPPS corresponde ao superávit gerado pela diferença entre as Receitas Previdenciárias Previstas (incluindo as receitas Intra-Orçamentárias recebidas pelo RPPS) e as Despesas Previdenciárias fixadas na Lei Orçamentária Anual, que será utilizado para pagamentos previdenciários futuros.</t>
  </si>
  <si>
    <t>5) A Reserva de Contingência é constituída sob a forma de dotação global, não especificamente destinada a determinado órgão, unidade orçamentária, programa ou categoria econômica, sendo destinada ao atendimento de passivos contingentes e outros riscos e eventos fiscais imprevistos. Estes últimos incluem as alterações e adequações orçamentárias que se identificam com o disposto no § 1º do inciso III do art. 43 da Lei nº 4.320/64, que permite a abertura de créditos adicionais com o cancelamento de dotações orçamentárias, inclusive da reserva de contingência incluída na Lei Orçamentária Anual. A forma de utilização e o montante dessa reserva serão definidos na Lei de Diretrizes Orçamentárias de cada ente da Federação. A Reserva de Contigência registra somente valores para as colunas da dotação inicial e da dotação atualizada.</t>
  </si>
  <si>
    <t>DEMONSTRATIVO DA EXECUÇÃO DAS DESPESAS POR FUNÇÃO/SUBFUNÇÃO</t>
  </si>
  <si>
    <t>RREO - ANEXO 2 (LRF,art.52,inciso II, - alíneas "c")</t>
  </si>
  <si>
    <t>FUNÇÃO/SUBFUNÇÃO</t>
  </si>
  <si>
    <t>SALDO</t>
  </si>
  <si>
    <r>
      <t>INSCRITAS EM RESTOS A PAGAR NÃO PROCESSADOS</t>
    </r>
    <r>
      <rPr>
        <b/>
        <vertAlign val="superscript"/>
        <sz val="7"/>
        <rFont val="Arial"/>
        <family val="2"/>
      </rPr>
      <t>1</t>
    </r>
  </si>
  <si>
    <t>(B/TOTAL B)</t>
  </si>
  <si>
    <t>(C)  = (A-B)</t>
  </si>
  <si>
    <t>(D/TOTAL D)</t>
  </si>
  <si>
    <t>(E)  = (A-D)</t>
  </si>
  <si>
    <t>DESPESAS (EXCETO INTRA-ORÇAMENTÁRIAS) (I)</t>
  </si>
  <si>
    <t>01</t>
  </si>
  <si>
    <t>LEGISLATIVA</t>
  </si>
  <si>
    <t>01031</t>
  </si>
  <si>
    <t>AÇÃO LEGISLATIVA</t>
  </si>
  <si>
    <t>ESSENCIAL À JUSTIÇA</t>
  </si>
  <si>
    <t>DEFESA DO INT. PUB. NO PROC. JUDIC.</t>
  </si>
  <si>
    <t>REPRESENTAÇÃO JUDICIAL E EXTRAJUDICIAL</t>
  </si>
  <si>
    <t>ADMINISTRAÇÃO GERAL</t>
  </si>
  <si>
    <t>04</t>
  </si>
  <si>
    <t>ADMINISTRAÇÃO</t>
  </si>
  <si>
    <t>04121</t>
  </si>
  <si>
    <t>PLANEJAMENTO E ORÇAMENTO</t>
  </si>
  <si>
    <t>04122</t>
  </si>
  <si>
    <t>04123</t>
  </si>
  <si>
    <t>ADMINISTRAÇÃO FINANCEIRA</t>
  </si>
  <si>
    <t>04124</t>
  </si>
  <si>
    <t>CONTROLE INTERNO</t>
  </si>
  <si>
    <t>04125</t>
  </si>
  <si>
    <t>NORMATIZAÇÃO E FISCALIZAÇÃO</t>
  </si>
  <si>
    <t>04126</t>
  </si>
  <si>
    <t>TECNOLOGIA DA INFORMAÇÃO</t>
  </si>
  <si>
    <t>04128</t>
  </si>
  <si>
    <t>FORMAÇÃO DE RECURSOS HUMANOS</t>
  </si>
  <si>
    <t>04129</t>
  </si>
  <si>
    <t>ADMINISTRAÇÃO DE RECEITAS</t>
  </si>
  <si>
    <t>04131</t>
  </si>
  <si>
    <t>COMUNICAÇÃO SOCIAL</t>
  </si>
  <si>
    <t>04243</t>
  </si>
  <si>
    <t>ASSISTÊNCIA À CRIANÇA E AO ADOLESCENTE</t>
  </si>
  <si>
    <t>05</t>
  </si>
  <si>
    <t>DEFESA NACIONAL</t>
  </si>
  <si>
    <t>05153</t>
  </si>
  <si>
    <t>DEFESA TERRESTRE</t>
  </si>
  <si>
    <t>06</t>
  </si>
  <si>
    <t>SEGURANÇA PÚBLICA</t>
  </si>
  <si>
    <t>06122</t>
  </si>
  <si>
    <t>06181</t>
  </si>
  <si>
    <t>POLICIAMENTO</t>
  </si>
  <si>
    <t>06182</t>
  </si>
  <si>
    <t>DEFESA CIVIL</t>
  </si>
  <si>
    <t>06183</t>
  </si>
  <si>
    <t>INFORMAÇÃO E INTELIGÊNCIA</t>
  </si>
  <si>
    <t>06243</t>
  </si>
  <si>
    <t>06244</t>
  </si>
  <si>
    <t>ASSISTÊNCIA COMUNITÁRIA</t>
  </si>
  <si>
    <t>08</t>
  </si>
  <si>
    <t>ASSISTÊNCIA SOCIAL</t>
  </si>
  <si>
    <t>08122</t>
  </si>
  <si>
    <t>08131</t>
  </si>
  <si>
    <t>08241</t>
  </si>
  <si>
    <t>ASSISTÊNCIA AO IDOSO</t>
  </si>
  <si>
    <t>08242</t>
  </si>
  <si>
    <t>ASSISTÊNCIA AO PORTADOR DE DEFICIÊNCIA</t>
  </si>
  <si>
    <t>08243</t>
  </si>
  <si>
    <t>08244</t>
  </si>
  <si>
    <t>08331</t>
  </si>
  <si>
    <t>PROTEÇÃO E BENEFÍCIO AO TRABALHADOR</t>
  </si>
  <si>
    <t>09</t>
  </si>
  <si>
    <t>PREVIDÊNCIA SOCIAL</t>
  </si>
  <si>
    <t>09122</t>
  </si>
  <si>
    <t>09272</t>
  </si>
  <si>
    <t>PREVIDÊNCIA DO ESTATUTÁRIO</t>
  </si>
  <si>
    <t>SAÚDE</t>
  </si>
  <si>
    <t>10301</t>
  </si>
  <si>
    <t>ATENÇÃO BÁSICA</t>
  </si>
  <si>
    <t>10302</t>
  </si>
  <si>
    <t>ASSISTÊNCIA HOSPITALAR E AMBULATORIAL</t>
  </si>
  <si>
    <t>10304</t>
  </si>
  <si>
    <t>VIGILÂNCIA SANITÁRIA</t>
  </si>
  <si>
    <t>10305</t>
  </si>
  <si>
    <t>VIGILÂNCIA EPIDEMIOLÓGIA</t>
  </si>
  <si>
    <t>10846</t>
  </si>
  <si>
    <t>TRABALHO</t>
  </si>
  <si>
    <t>11122</t>
  </si>
  <si>
    <t>11243</t>
  </si>
  <si>
    <t>11331</t>
  </si>
  <si>
    <t>11334</t>
  </si>
  <si>
    <t>FOMENTO AO TRABALHO</t>
  </si>
  <si>
    <t>EDUCAÇÃO</t>
  </si>
  <si>
    <t>12361</t>
  </si>
  <si>
    <t>ENSINO FUNDAMENTAL</t>
  </si>
  <si>
    <t>12365</t>
  </si>
  <si>
    <t>EDUCAÇÃO INFANTIL</t>
  </si>
  <si>
    <t>12367</t>
  </si>
  <si>
    <t>EDUCAÇÃO ESPECIAL</t>
  </si>
  <si>
    <t>CULTURA</t>
  </si>
  <si>
    <t>13122</t>
  </si>
  <si>
    <t>13131</t>
  </si>
  <si>
    <t>13243</t>
  </si>
  <si>
    <t>13391</t>
  </si>
  <si>
    <t>PAT. HISTÓRICO, ARTÍSTICO E ARQUEOLÓGICO</t>
  </si>
  <si>
    <t>13392</t>
  </si>
  <si>
    <t>DIFUSÃO CULTURAL</t>
  </si>
  <si>
    <t>DIREITO DA CIDADANIA</t>
  </si>
  <si>
    <t>14422</t>
  </si>
  <si>
    <t>DIREITOS INDIVIDUAIS, COLETIVOS E DIFUSOS</t>
  </si>
  <si>
    <t>URBANISMO</t>
  </si>
  <si>
    <t>15122</t>
  </si>
  <si>
    <t>15125</t>
  </si>
  <si>
    <t>15131</t>
  </si>
  <si>
    <t>15392</t>
  </si>
  <si>
    <t>15451</t>
  </si>
  <si>
    <t>INFRA-ESTRUTURA URBANA</t>
  </si>
  <si>
    <t>15452</t>
  </si>
  <si>
    <t>SERVIÇOS URBANOS</t>
  </si>
  <si>
    <t>15453</t>
  </si>
  <si>
    <t>TRANSPORTES COLETIVOS URBANOS</t>
  </si>
  <si>
    <t>15542</t>
  </si>
  <si>
    <t>CONTROLE AMBIENTAL</t>
  </si>
  <si>
    <t>15543</t>
  </si>
  <si>
    <t>RECUPERAÇÃO DE ÁREAS DEGRADADAS</t>
  </si>
  <si>
    <t>HABITAÇÃO</t>
  </si>
  <si>
    <t>16482</t>
  </si>
  <si>
    <t>HABITAÇÃO URBANA</t>
  </si>
  <si>
    <t>SANEAMENTO</t>
  </si>
  <si>
    <t>SANEAMENTO BÁSICO URBANO</t>
  </si>
  <si>
    <t>GESTÃO AMBIENTAL</t>
  </si>
  <si>
    <t>18122</t>
  </si>
  <si>
    <t>18131</t>
  </si>
  <si>
    <t>18304</t>
  </si>
  <si>
    <t>18451</t>
  </si>
  <si>
    <t>18541</t>
  </si>
  <si>
    <t>PRESERVAÇÃO E CONS. AMBIENTAL</t>
  </si>
  <si>
    <t>18542</t>
  </si>
  <si>
    <t>18543</t>
  </si>
  <si>
    <t>18601</t>
  </si>
  <si>
    <t>PROMOÇÃO DA PRODUÇÃO VEGETAL</t>
  </si>
  <si>
    <t>18846</t>
  </si>
  <si>
    <t>OUTROS ENCARGOS ESPECIAIS</t>
  </si>
  <si>
    <t>CIÊNCIA E TECNOLOGIA</t>
  </si>
  <si>
    <t>19572</t>
  </si>
  <si>
    <t>DESENVOLVIMENTO TECNOLÓGICO E ENGENHARIA</t>
  </si>
  <si>
    <t>INDÚSTRIA</t>
  </si>
  <si>
    <t>22661</t>
  </si>
  <si>
    <t>PROMOÇÃO INDUSTRIAL</t>
  </si>
  <si>
    <t>COMÉRCIO E SERVIÇOS</t>
  </si>
  <si>
    <t>23122</t>
  </si>
  <si>
    <t>23131</t>
  </si>
  <si>
    <t>23691</t>
  </si>
  <si>
    <t>PROMOÇÃO COMERCIAL</t>
  </si>
  <si>
    <t>23692</t>
  </si>
  <si>
    <t>COMERCIALIZAÇÃO</t>
  </si>
  <si>
    <t>23695</t>
  </si>
  <si>
    <t>TURISMO</t>
  </si>
  <si>
    <t>DESPORTO E LAZER</t>
  </si>
  <si>
    <t>27122</t>
  </si>
  <si>
    <t>27243</t>
  </si>
  <si>
    <t>27811</t>
  </si>
  <si>
    <t>DESPORTO DE RENDIMENTO</t>
  </si>
  <si>
    <t>27812</t>
  </si>
  <si>
    <t>DESPORTO COMUNITÁRIO</t>
  </si>
  <si>
    <t>27813</t>
  </si>
  <si>
    <t>LAZER</t>
  </si>
  <si>
    <t>ENCARGOS ESPECIAIS</t>
  </si>
  <si>
    <t>28841</t>
  </si>
  <si>
    <t>REFINANCIAMENTO DA DÍVIDA INTERNA</t>
  </si>
  <si>
    <t>28843</t>
  </si>
  <si>
    <t>SERVIÇO DA DÍVIDA INTERNA</t>
  </si>
  <si>
    <t>28844</t>
  </si>
  <si>
    <t>SERVIÇO DA DÍVIDA EXTERNA</t>
  </si>
  <si>
    <t>28846</t>
  </si>
  <si>
    <t>RESERVAS</t>
  </si>
  <si>
    <t>99997</t>
  </si>
  <si>
    <t>RESERVA DO RPPS</t>
  </si>
  <si>
    <t>99999</t>
  </si>
  <si>
    <t>DESPESAS ( INTRA-ORÇAMENTÁRIAS) (II)</t>
  </si>
  <si>
    <t xml:space="preserve">TOTAL </t>
  </si>
  <si>
    <t xml:space="preserve">Continua </t>
  </si>
  <si>
    <t>Continuação</t>
  </si>
  <si>
    <t>TABELA DAS DESPESAS INTRA-ORÇAMENTÁRIAS</t>
  </si>
  <si>
    <r>
      <t>INSCRITAS EM RESTOS A PAGAR NÃO PROCESSADOS</t>
    </r>
    <r>
      <rPr>
        <b/>
        <vertAlign val="superscript"/>
        <sz val="6"/>
        <rFont val="Arial"/>
        <family val="2"/>
      </rPr>
      <t>1</t>
    </r>
  </si>
  <si>
    <t>DESPESAS ( INTRA-ORÇAMENTÁRIAS)</t>
  </si>
  <si>
    <t>10331</t>
  </si>
  <si>
    <t>QUADRO RESUMO</t>
  </si>
  <si>
    <t>RESUMO</t>
  </si>
  <si>
    <t>DESPESAS (EXCETO INTRA-ORÇAMENTÁRIAS)</t>
  </si>
  <si>
    <t>NOTA:</t>
  </si>
  <si>
    <t>(1) A coluna de inscrição em restos a pagar não processados apresentará valor somente no último bimestre do exercício.</t>
  </si>
  <si>
    <t>2) A Reserva do RPPS registra somente valores para as colunas da dotação inicial e da dotação atualizada, sendo apresentada nesse demonstrativo por constar no orçamento e visando também o equilíbrio entre a receita e a despesa orçamentária. A reserva do RPPS corresponde ao superávit gerado pela diferença entre as Receitas Previdenciárias Previstas (incluindo as receitas Intra-Orçamentárias recebidas pelo RPPS) e as Despesas Previdenciárias fixadas na Lei Orçamentária Anual, que será utilizado para pagamentos previdenciários futuros.</t>
  </si>
  <si>
    <t>3) A Reserva de Contingência é constituída sob a forma de dotação global, não especificamente destinada a determinado órgão, unidade orçamentária, programa ou categoria econômica, sendo destinada ao atendimento de passivos contingentes e outros riscos e eventos fiscais imprevistos. Estes últimos incluem as alterações e adequações orçamentárias que se identificam com o disposto no § 1º do inciso III do art. 43 da Lei nº 4.320/64, que permite a abertura de créditos adicionais com o cancelamento de dotações orçamentárias, inclusive da reserva de contingência incluída na Lei Orçamentária Anual. A forma de utilização e o montante dessa reserva serão definidos na Lei de Diretrizes Orçamentárias de cada ente da Federação. A Reserva de Contigência registra somente valores para as colunas da dotação inicial e da dotação atualizada.</t>
  </si>
  <si>
    <t>TABELA CONSOLIDADA DAS DESPESAS POR FUNÇÃO/SUBFUNÇÃO (EXCETO INTRA-ORÇAMENTÁRIA + INTRA-ORÇAMENTÁRIA)</t>
  </si>
  <si>
    <t>SALDO  A LIQUIDAR</t>
  </si>
  <si>
    <t>(C)</t>
  </si>
  <si>
    <t>(A-E)</t>
  </si>
  <si>
    <t>DESPESAS (CONSOLIDADA)</t>
  </si>
  <si>
    <t>DEMONSTRATIVOS  DA RECEITA CORRENTE LÍQUIDA</t>
  </si>
  <si>
    <t>ORÇAMENTOS FISCAL E DA SECURIDADE SOCIAL</t>
  </si>
  <si>
    <t>RREO - ANEXO 3 (LRF. Art.53. Inciso I)</t>
  </si>
  <si>
    <t>ESPECIFICAÇÃO</t>
  </si>
  <si>
    <t>RECEITAS CORRENTES (I)</t>
  </si>
  <si>
    <t>IMPOSTOS, TAXAS E CONT. DE MELHORIAS</t>
  </si>
  <si>
    <t>IRRF</t>
  </si>
  <si>
    <t>Outros Impostos, Taxas e Cont. de Melhoria</t>
  </si>
  <si>
    <t>CONTRIBUIÇÕES</t>
  </si>
  <si>
    <t>RECEITA PATRIMONIAL</t>
  </si>
  <si>
    <t xml:space="preserve">      Rendimentos de Aplicação Financeira </t>
  </si>
  <si>
    <t xml:space="preserve">      Outras Receitas Patrimoniais </t>
  </si>
  <si>
    <t>RECEITA INDUSTRIAL</t>
  </si>
  <si>
    <t>RECEITA AGROPECUÁRIA</t>
  </si>
  <si>
    <t>Cota-Parte do FPM</t>
  </si>
  <si>
    <t>Cota-Parte do ICMS</t>
  </si>
  <si>
    <t>Cota-Parte do IPVA</t>
  </si>
  <si>
    <t>Conta-Parte do ITR</t>
  </si>
  <si>
    <t>Transferência da LC 87/1996</t>
  </si>
  <si>
    <t>Transferência da LC 61/1989</t>
  </si>
  <si>
    <t>Transferências do FUNDEB</t>
  </si>
  <si>
    <r>
      <t xml:space="preserve">Outras Transferências Correntes </t>
    </r>
    <r>
      <rPr>
        <vertAlign val="superscript"/>
        <sz val="8"/>
        <rFont val="Arial"/>
        <family val="2"/>
      </rPr>
      <t>(1)</t>
    </r>
  </si>
  <si>
    <t>DEDUÇÕES (II)</t>
  </si>
  <si>
    <t>CONTR. PLANO SEG.SOCIAL SERVIDOR.</t>
  </si>
  <si>
    <t>COMPENS. FINANC. ENTRE REG. DE PREVIDÊNCIA</t>
  </si>
  <si>
    <t>DEDUÇÃO DA REC. P/ FORMAÇÃO DO FUNDEB</t>
  </si>
  <si>
    <t>RECEITA CORRENTE LÍQUIDA (I - II)</t>
  </si>
  <si>
    <t>( - ) Transferências obrigatórias da União relativas às emendas individuais (art. 166-A, § 1º, da CF) (IV)</t>
  </si>
  <si>
    <t>RECEITA CORRENTE LÍQUIDA AJUSTADA PARA CÁLCULO DOS LIMITES DE ENDIVIDAMENTO (V) = (III - IV)</t>
  </si>
  <si>
    <t>( - ) serviço do sistema de transporte coletivo - FUC - §3º do Art. 14 da Lei Complementar Municipal n° 101/17 - LRFM</t>
  </si>
  <si>
    <t xml:space="preserve">( - ) Transferências obrigatórias da União relativas às emendas de bancada (art. 166, § 16, da CF) (VI) </t>
  </si>
  <si>
    <t>RECEITA CORRENTE LÍQUIDA AJUSTADA PARA CÁLCULO DOS LIMITES DA DESPESA COM PESSOAL (VII) = (V - VI)</t>
  </si>
  <si>
    <t>TOTAL                (ÚLT. 12 M)</t>
  </si>
  <si>
    <t>DEMONSTRATIVO DAS RECEITAS E DESPESAS PREVIDENCIÁRIAS DO REGIME PRÓPRIO DOS SERVIDORES PÚBLICOS</t>
  </si>
  <si>
    <t>ORÇAMENTO DA SEGURIDADE SOCIAL</t>
  </si>
  <si>
    <t>Instituto de Previdência dos Servid. Mun. Curitiba</t>
  </si>
  <si>
    <t>Fundo Municipal Provisional de Previdência</t>
  </si>
  <si>
    <t>RREO - ANEXO 4 (LRF, Art. 53, inciso II)</t>
  </si>
  <si>
    <t xml:space="preserve">RECEITAS REALIZADAS </t>
  </si>
  <si>
    <t xml:space="preserve">  RECEITAS CORRENTES (I) </t>
  </si>
  <si>
    <t xml:space="preserve">    Receita de Contribuições dos Segurados </t>
  </si>
  <si>
    <t xml:space="preserve">    Receita de Contribuições Patronais </t>
  </si>
  <si>
    <t xml:space="preserve">    Receita Patrimonial </t>
  </si>
  <si>
    <t xml:space="preserve">    Receita de Serviços </t>
  </si>
  <si>
    <t xml:space="preserve">    Outras Receitas Correntes </t>
  </si>
  <si>
    <t xml:space="preserve">  RECEITAS DE CAPITAL (III) </t>
  </si>
  <si>
    <t xml:space="preserve">DOTAÇÃO ATUALIZADA </t>
  </si>
  <si>
    <t xml:space="preserve">DESPESAS EMPENHADAS </t>
  </si>
  <si>
    <t xml:space="preserve">DESPESAS LIQUIDADAS </t>
  </si>
  <si>
    <t xml:space="preserve">INSCRITAS EM RESTOS A PAGAR NÃO PROCESSADOS </t>
  </si>
  <si>
    <t xml:space="preserve">      Aposentadorias </t>
  </si>
  <si>
    <t xml:space="preserve">    Outras Despesas Previdenciárias </t>
  </si>
  <si>
    <t xml:space="preserve">      Compensação Previdenciária do RPPS para o RGPS </t>
  </si>
  <si>
    <t xml:space="preserve">      Demais Despesas Previdenciárias </t>
  </si>
  <si>
    <t xml:space="preserve">Previsão Orçamentária </t>
  </si>
  <si>
    <t xml:space="preserve">Recursos RPPS Arrecadados em Exercícios Anteriores </t>
  </si>
  <si>
    <t xml:space="preserve">Reserva Orçamentária do RPPS </t>
  </si>
  <si>
    <t xml:space="preserve">Aportes Realizados </t>
  </si>
  <si>
    <t xml:space="preserve">  Plano de Amortização - Contribuição Patronal Suplementar </t>
  </si>
  <si>
    <t xml:space="preserve">  Plano de Amortização - Aporte Periódico de Valores Predefinidos </t>
  </si>
  <si>
    <t xml:space="preserve">  Outros Aportes para o RPPS </t>
  </si>
  <si>
    <t xml:space="preserve">  Recursos para Cobertura de Déficit Financeiro </t>
  </si>
  <si>
    <t xml:space="preserve">Bens e Direitos do RPPS - Plano Previdenciário </t>
  </si>
  <si>
    <t>(Continua)</t>
  </si>
  <si>
    <t>(Continuação)</t>
  </si>
  <si>
    <t xml:space="preserve">  RECEITAS CORRENTES (VII) </t>
  </si>
  <si>
    <t xml:space="preserve">  Recursos para Cobertura de Insuficiências Financeiras </t>
  </si>
  <si>
    <t xml:space="preserve">  Recursos para Formação de Reserva </t>
  </si>
  <si>
    <t>Receitas da Adminstração - RPPS</t>
  </si>
  <si>
    <r>
      <t>INTERFERÊNCIAS FINANCEIRAS RECEBIDAS</t>
    </r>
    <r>
      <rPr>
        <vertAlign val="superscript"/>
        <sz val="9"/>
        <color theme="1"/>
        <rFont val="LucidaSansRegular"/>
      </rPr>
      <t>3</t>
    </r>
  </si>
  <si>
    <t>TOTAL DAS RECEITAS DA ADMINISTRAÇÃO RPPS - (XII)</t>
  </si>
  <si>
    <t>Despesas da Adminstração - RPPS</t>
  </si>
  <si>
    <t>DESPESAS CORRENTES (XIII)</t>
  </si>
  <si>
    <t>DESPESAS DE CAPITAL (XIV)</t>
  </si>
  <si>
    <t>TOTAL DAS DESPESAS DA ADMINISTRAÇÃO RPPS (XV) = (XIII + XIV)</t>
  </si>
  <si>
    <t>RESULTADO DA ADMINISTRAÇÃO RPPS (XVI) = (XII – XV)</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</si>
  <si>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</si>
  <si>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</si>
  <si>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t>3) Incluidas as Interferência Financeiras recebidas da Prefeitura Municipal de Curitiba.</t>
  </si>
  <si>
    <t>DEMONSTRATIVO DO RESULTADO PRIMÁRIO E NOMINAL</t>
  </si>
  <si>
    <t>ORÇAMENTO FISCAL E DA SEGURIDADE SOCIAL</t>
  </si>
  <si>
    <t>RREO - ANEXO 6 (LRF,art.53,inciso III)</t>
  </si>
  <si>
    <t>ACIMA DA LINHA</t>
  </si>
  <si>
    <t>RECEITAS PRIMÁRIAS</t>
  </si>
  <si>
    <t>PREVISÃO ATUALIZADA</t>
  </si>
  <si>
    <t>RECEITAS CORRENTES ( I )</t>
  </si>
  <si>
    <t xml:space="preserve">IMPOSTOS, TAXAS E CONTRIBUIÇÕES DE MELHORIA </t>
  </si>
  <si>
    <t>OUTROS IMPOSTOS, TAXAS E CONTRIBUIÇÕES DE MELHORIA</t>
  </si>
  <si>
    <t>APLICAÇÕES FINANCEIRAS (II)</t>
  </si>
  <si>
    <t>COTA-PARTE DO FPM</t>
  </si>
  <si>
    <t>COTA-PARTE DO ICMS</t>
  </si>
  <si>
    <t>COTA-PARTE DO IPVA</t>
  </si>
  <si>
    <t>COTA-PARTE DO ITR</t>
  </si>
  <si>
    <t xml:space="preserve">TRANSFERÊNCIAS DA LC 87/1996 </t>
  </si>
  <si>
    <t xml:space="preserve">TRANSFERÊNCIAS DA LC 61/1989 </t>
  </si>
  <si>
    <t xml:space="preserve">TRANSFERÊNCIAS DO FUNDEB </t>
  </si>
  <si>
    <t>OUTRAS TRANSF.CORRENTES</t>
  </si>
  <si>
    <t>OUTRAS RECEITAS FINANCEIRAS (III)</t>
  </si>
  <si>
    <t>DIVERSAS RECEITAS CORRENTES</t>
  </si>
  <si>
    <t>RECEITAS PRIMÁRIAS CORRENTES (IV) = (I - II - III)</t>
  </si>
  <si>
    <t>RECEITAS DE CAPITAL ( V )</t>
  </si>
  <si>
    <t>OPERAÇÕES DE CRÉDITO ( VI )</t>
  </si>
  <si>
    <t>AMORTIZAÇÃO DE EMPRÉSTIMOS ( VII )</t>
  </si>
  <si>
    <t>RECEITAS DE ALIENAÇÃO DE INVESTIMENTOS TEMPORÁRIOS (VIII)</t>
  </si>
  <si>
    <t>RECEITAS DE ALIENAÇÃO DE INVESTIMENTOS PERMANENTES (IX)</t>
  </si>
  <si>
    <t>OUTRAS ALIENAÇÕES DE BENS</t>
  </si>
  <si>
    <t>CONVÊNIOS</t>
  </si>
  <si>
    <t>OUTRAS TRANSF. DE CAPITAL</t>
  </si>
  <si>
    <t>OUTRAS RECEITAS DE CAPITAL</t>
  </si>
  <si>
    <t>OUTRAS RECEITAS DE CAPITAL NÃO PRIMÁRIAS (X)</t>
  </si>
  <si>
    <t>OUTRAS RECEITAS DE CAPITAL PRIMÁRIAS</t>
  </si>
  <si>
    <t>RECEITAS PRIMÁRIAS DE CAPITAL (XI) = (V - VI - VII - VIII - IX - X)</t>
  </si>
  <si>
    <t>RECEITA PRIMÁRIA TOTAL  (XII) = (IV + XI)</t>
  </si>
  <si>
    <t>DESPESAS PRIMÁRIAS</t>
  </si>
  <si>
    <t>DESPESAS PAGAS   (a)</t>
  </si>
  <si>
    <t>RESTOS A PAGAR PROC. PAGOS           (b)</t>
  </si>
  <si>
    <t>RESTOS A PAGAR NÃO PROCESSADOS</t>
  </si>
  <si>
    <t>LIQUIDADOS</t>
  </si>
  <si>
    <t>PAGOS                      (c)</t>
  </si>
  <si>
    <t>DESPESAS CORRENTES ( XIII )</t>
  </si>
  <si>
    <t>JUROS E ENCARGOS DA DÍVIDA ( XIV )</t>
  </si>
  <si>
    <t>DESPESAS PRIMÁRIAS CORRENTES (XV) = (XIII - XIV)</t>
  </si>
  <si>
    <t>DESPESAS DE CAPITAL ( XVI )</t>
  </si>
  <si>
    <t>CONCESSÃO DE EMPRÉSTIMOS E FINANCIAMENTOS (XVII)</t>
  </si>
  <si>
    <t>AQUISIÇÃO DE TÍTULO DE CAPITAL JÁ INTEGRALIZADO (XVIII)</t>
  </si>
  <si>
    <t>AQUISIÇÃO DE TÍTULO DE CRÉDITO (XIX)</t>
  </si>
  <si>
    <t>DEMAIS INVERSÕES FINANCEIRAS</t>
  </si>
  <si>
    <t>AMORTIZAÇÃO DA DÍVIDA ( XX )</t>
  </si>
  <si>
    <t>DESPESAS PRIMÁRIAS DE CAPITAL (XXI) = (XVI - XVII - XVIII - XIX - XX)</t>
  </si>
  <si>
    <t>RESERVA DE CONTINGÊNCIA ( XXII )</t>
  </si>
  <si>
    <t>DESPESA PRIMÁRIA TOTAL (XXIII) = (XV + XXI + XXII)</t>
  </si>
  <si>
    <t>RESULTADO PRIMÁRIO - Acima da Linha (XXIV) = [XIIa - (XXIIIa +XXIIIb + XXIIIc)]</t>
  </si>
  <si>
    <t>META FISCAL PARA O RESULTADO PRIMÁRIO</t>
  </si>
  <si>
    <t>VALOR CORRENTE</t>
  </si>
  <si>
    <t>JUROS NOMINAIS</t>
  </si>
  <si>
    <t>VALOR INCORRIDO</t>
  </si>
  <si>
    <t>JUROS E ENCARGOS ATIVOS (XXV)</t>
  </si>
  <si>
    <t>JUROS E ENCARGOS PASSIVOS (XXVI)</t>
  </si>
  <si>
    <t>RESULTADO NOMINAL - Acima da Linha (XXVII) = XXIV + ( XXV - XXVI)</t>
  </si>
  <si>
    <t>META FISCAL PARA O RESULTADO NOMINAL</t>
  </si>
  <si>
    <t>ABAIXO DA LINHA</t>
  </si>
  <si>
    <t>CÁLCULO DO RESULTADO NOMINAL</t>
  </si>
  <si>
    <t>(a)</t>
  </si>
  <si>
    <t>(b)</t>
  </si>
  <si>
    <t>DÍVIDA CONSOLIDADA (XXVIII)</t>
  </si>
  <si>
    <t>DEDUÇÕES (XXIX)</t>
  </si>
  <si>
    <t xml:space="preserve">    Disponibilidade de Caixa</t>
  </si>
  <si>
    <t xml:space="preserve">           Disponibilidade de Caixa Bruta</t>
  </si>
  <si>
    <t xml:space="preserve">           (-) Restos a Pagar Processados (XXX)  </t>
  </si>
  <si>
    <t xml:space="preserve">    Demais Haveres Financeiros</t>
  </si>
  <si>
    <t>DÍVIDA CONSOLIDADA LÍQUIDA (XXXI) = (XXVIII - XXIX)</t>
  </si>
  <si>
    <t>RESULTADO NOMINAL - Abaixo da Linha (XXXII) = (XXXIa - XXXIb)</t>
  </si>
  <si>
    <t>AJUSTE METODOLÓGICO</t>
  </si>
  <si>
    <t>VARIAÇÃO SALDO RPP  = (XXXIII) = (XXXa - XXXb)</t>
  </si>
  <si>
    <t>RECEITA DE ALIENAÇÃO DE INVESTIMENTOS PERMANENTES (IX)</t>
  </si>
  <si>
    <t>PASSIVOS RECONHECIDOS NA DC (XXXIV)</t>
  </si>
  <si>
    <t>VARIAÇÃO CAMBIAL (XXXV)</t>
  </si>
  <si>
    <t>PAGAMENTO DE PRECATÓRIOS INTEGRANTES DA DC (XXXVI)</t>
  </si>
  <si>
    <t>AJUSTES RELATIVOS AO RPPS (XXXVII)</t>
  </si>
  <si>
    <r>
      <t xml:space="preserve">OUTROS AJUSTES (XXXVIII) </t>
    </r>
    <r>
      <rPr>
        <vertAlign val="superscript"/>
        <sz val="10"/>
        <rFont val="Arial"/>
        <family val="2"/>
      </rPr>
      <t>4</t>
    </r>
  </si>
  <si>
    <r>
      <rPr>
        <b/>
        <sz val="10"/>
        <rFont val="Arial"/>
        <family val="2"/>
      </rPr>
      <t>RESULTADO NOMINAL AJUSTADO</t>
    </r>
    <r>
      <rPr>
        <b/>
        <sz val="8"/>
        <rFont val="Arial"/>
        <family val="2"/>
      </rPr>
      <t xml:space="preserve"> - Abaixo da Linha (XXXIX) = (XXXII - XXXIII - IX + XXXIV + XXXV - XXXVI + XXXVII + XXXVIII)</t>
    </r>
  </si>
  <si>
    <r>
      <rPr>
        <b/>
        <sz val="10"/>
        <rFont val="Arial"/>
        <family val="2"/>
      </rPr>
      <t>RESULTADO PRIMÁRIO</t>
    </r>
    <r>
      <rPr>
        <b/>
        <sz val="8"/>
        <rFont val="Arial"/>
        <family val="2"/>
      </rPr>
      <t xml:space="preserve"> - Abaixo da Linha (XL) = XXXIX - (XXV - XXVI)</t>
    </r>
  </si>
  <si>
    <t>INFORMAÇÕES ADICIONAIS</t>
  </si>
  <si>
    <t>PREVISÃO ORÇAMENTÁRIA</t>
  </si>
  <si>
    <t>SALDO DE EXERCÍCIOS ANTERIORES</t>
  </si>
  <si>
    <t xml:space="preserve">    Recursos Arrecadados em Exercícios Anteriores - RPPS</t>
  </si>
  <si>
    <t xml:space="preserve">   Superávit Financeiro Utilizado para Abertura e Reabertura de Créditos Adicionais</t>
  </si>
  <si>
    <t>RESERVA ORÇAMENTÁRIA DO RPPS</t>
  </si>
  <si>
    <t>1) As colunas de inscrição em restos a pagar não processados apresentarão valores somente no último bimestre do exercício.</t>
  </si>
  <si>
    <t>1) A Reserva do RPPS registra somente valores para a coluna da dotação atualizada, sendo apresentada nesse demonstrativo por constar no orçamento e visando também o equilíbrio entre a receita e a despesa orçamentária. A reserva do RPPS corresponde ao superávit gerado pela diferença entre as Receitas Previdenciárias Previstas (incluindo as receitas Intra-Orçamentárias recebidas pelo RPPS) e as Despesas Previdenciárias fixadas na Lei Orçamentária Anual, que será utilizado para pagamentos previdenciários futuros.</t>
  </si>
  <si>
    <t>2) A Reserva de Contingência é constituída sob a forma de dotação global, não especificamente destinada a determinado órgão, unidade orçamentária, programa ou categoria econômica, sendo destinada ao atendimento de passivos contingentes e outros riscos e eventos fiscais imprevistos. Estes últimos incluem as alterações e adequações orçamentárias que se identificam com o disposto no § 1º do inciso III do art. 43 da Lei nº 4.320/64, que permite a abertura de créditos adicionais com o cancelamento de dotações orçamentárias, inclusive da reserva de contingência incluída na Lei Orçamentária Anual. A forma de utilização e o montante dessa reserva serão definidos na Lei de Diretrizes Orçamentárias de cada ente da Federação. A Reserva de Contigência registra somente valores para a coluna da dotação atualizada.</t>
  </si>
  <si>
    <t xml:space="preserve">3) A partir do exercício de 2018 houve alteração na metodologia do cálculo do primário e nominal, sendo apresentado em um único relatório. Estas alterações estão definidas na Portaria STN nº 389/2018. </t>
  </si>
  <si>
    <t>4) Composição da linha "Outros Ajustes":</t>
  </si>
  <si>
    <t>Outros Ajustes</t>
  </si>
  <si>
    <t>Valor</t>
  </si>
  <si>
    <t>a) Variação de valores Extra Orçamentários</t>
  </si>
  <si>
    <t>b) Outras variações</t>
  </si>
  <si>
    <t>c) Receita Intraorçamentária (Exceto RPPS)</t>
  </si>
  <si>
    <t>Total de Ajustes que variam a Disp. de Caixa e Demais Valores Financeiros (XXXIX)</t>
  </si>
  <si>
    <t>Total de Outros Ajustes (XXXV = XXXVIII - XXXIX)</t>
  </si>
  <si>
    <t>Prefeitura Municipal de Curitiba</t>
  </si>
  <si>
    <t>Câmara Municipal de Curitiba</t>
  </si>
  <si>
    <t>Instituto Municipal de Administração Pública</t>
  </si>
  <si>
    <t>Instituto Municipal de Turismo</t>
  </si>
  <si>
    <t>Instituto de Pesquisa e Planej. Urbano de Curitiba</t>
  </si>
  <si>
    <t>Fundação Cultural de Curitiba</t>
  </si>
  <si>
    <t>Fundação de Ação Social</t>
  </si>
  <si>
    <t>Fundo de Urbanização de Curitiba</t>
  </si>
  <si>
    <t>Fundo de Abastecimento Alimentar de Curitiba</t>
  </si>
  <si>
    <t>Fundo Municipal da Saúde</t>
  </si>
  <si>
    <t>Fundo Municipal para Criança e o Adolescente</t>
  </si>
  <si>
    <t>Fundo Municipal da Cultura</t>
  </si>
  <si>
    <t>Fundo Municipal de Apoio ao Deficiente</t>
  </si>
  <si>
    <t>Fundo Municipal de Assistência Social</t>
  </si>
  <si>
    <t>Fundo Municipal de Defesa Civil</t>
  </si>
  <si>
    <t>Fundo Municipal dos Direitos da Pessoa Idosa</t>
  </si>
  <si>
    <t>Fundo Municipal do Trabalho</t>
  </si>
  <si>
    <t>Fundo Municipal de Segurança Alimentar Nutricional</t>
  </si>
  <si>
    <t>Fundo Municipal de Habitação de Interesse Social</t>
  </si>
  <si>
    <t>DEMONSTRATIVO DE RESTOS A PAGAR POR PODER E ÓRGÃO</t>
  </si>
  <si>
    <t>Inscritos</t>
  </si>
  <si>
    <t>Liquidados</t>
  </si>
  <si>
    <t>Pagos</t>
  </si>
  <si>
    <t>Cancelados</t>
  </si>
  <si>
    <t>A Pagar</t>
  </si>
  <si>
    <t>RREO - ANEXO 7 (LRF, art. 53, inciso V)</t>
  </si>
  <si>
    <t>PODER / ÓRGÃO</t>
  </si>
  <si>
    <t>RESTOS A PAGAR PROCESSADOS</t>
  </si>
  <si>
    <t>RESTOS A PAGAR NÃO-PROCESSADOS</t>
  </si>
  <si>
    <t>Saldo Total</t>
  </si>
  <si>
    <t>Exercicios</t>
  </si>
  <si>
    <t>Anteriores</t>
  </si>
  <si>
    <t>RESTOS A PAGAR (EXCETO INTRA-ORÇAMENTÁRIOS) (I)</t>
  </si>
  <si>
    <t>PODER EXECUTIVO</t>
  </si>
  <si>
    <t>Fundo Esp. Proc. Geral do Município</t>
  </si>
  <si>
    <t>Fundo Municipal do Meio Ambiente</t>
  </si>
  <si>
    <t>Fundo Garantidor das Parcerias Público Privadas</t>
  </si>
  <si>
    <t>Fundo de Recuperação de Calçadas</t>
  </si>
  <si>
    <t>Fundo Municipal de Prevenças as Drogas</t>
  </si>
  <si>
    <t>Saldo a Pagar</t>
  </si>
  <si>
    <t>PODER LEGISLATIVO</t>
  </si>
  <si>
    <t>RESTOS A PAGAR (INTRA-ORÇAMENTÁRIOS) (II)</t>
  </si>
  <si>
    <t>TOTAL (III) = (I + II)</t>
  </si>
  <si>
    <t>DEMONSTRATIVO DAS RECEITAS E DESPESAS COM MANUTENÇÃO E DESENVOLVIMENTO DO ENSINO - MDE</t>
  </si>
  <si>
    <t>RREO - ANEXO 8 (Lei nº 9.394/1996 -LDB, art. 72)</t>
  </si>
  <si>
    <t>Até o Bimestre</t>
  </si>
  <si>
    <t>1 - RECEITAS DE IMPOSTOS</t>
  </si>
  <si>
    <t>1.1 - Receita Resultante do Imposto Sobre a Propriedade Predial e Territorial Urbana - IPTU</t>
  </si>
  <si>
    <r>
      <t xml:space="preserve">1.2 - Receita Resultante do Imposto Sobre Transmissão </t>
    </r>
    <r>
      <rPr>
        <i/>
        <sz val="8"/>
        <rFont val="Arial"/>
        <family val="2"/>
      </rPr>
      <t>Inter Vivos</t>
    </r>
    <r>
      <rPr>
        <sz val="8"/>
        <rFont val="Arial"/>
        <family val="2"/>
      </rPr>
      <t xml:space="preserve"> - ITBI</t>
    </r>
  </si>
  <si>
    <t>1.3 - Receita Resultante do Imposto Sobre Serviços de Qualquer Naturesa - ISS</t>
  </si>
  <si>
    <t>1.4 - Receita Resultante do Imposto de Renda Retido na Fonte - IRRF</t>
  </si>
  <si>
    <t>2 - RECEITAS DE TRANSFERÊNCIAS CONSTITUCIONAIS E LEGAIS</t>
  </si>
  <si>
    <t>2.1 - Cota-Parte FPM</t>
  </si>
  <si>
    <t>2.1.1 - Parcela referênte à CF. art. 159, I, alínea b</t>
  </si>
  <si>
    <t>2.1.2 - Parcela referênte à CF. art. 159, I, alínea d</t>
  </si>
  <si>
    <t>2.2 - Cota-Parte ICMS</t>
  </si>
  <si>
    <t>RECEITAS ADICIONAIS PARA FINANCIAMENTO DO ENSINO</t>
  </si>
  <si>
    <r>
      <t>INSCRITOS EM RESTOS A PAGAR NÃO PROCESSADOS</t>
    </r>
    <r>
      <rPr>
        <b/>
        <vertAlign val="superscript"/>
        <sz val="6"/>
        <rFont val="Arial"/>
        <family val="2"/>
      </rPr>
      <t>7</t>
    </r>
  </si>
  <si>
    <t>(d)</t>
  </si>
  <si>
    <t>(e)</t>
  </si>
  <si>
    <t>(g)</t>
  </si>
  <si>
    <t>(i)</t>
  </si>
  <si>
    <t>VALOR</t>
  </si>
  <si>
    <t>INDICADORES DO FUNDEB</t>
  </si>
  <si>
    <t>OUTRAS INFORMAÇÕES PARA CONTROLE</t>
  </si>
  <si>
    <t>SALÁRIO EDUCAÇÃO</t>
  </si>
  <si>
    <t>FONTE: SGP - Sistema de Gestão Pública</t>
  </si>
  <si>
    <t>NOTAS:</t>
  </si>
  <si>
    <t>4) Os valores referentes à parcela dos Restos a Pagar inscritos sem disponibilidade financeira vinculada à educação deverão ser informados somente no RREO do último bimestre do exercício.</t>
  </si>
  <si>
    <t>DEMONSTRATIVO DAS RECEITAS DE OPERAÇÕES DE CRÉDITO E DESPESAS DE CAPITAL</t>
  </si>
  <si>
    <t>RREO - ANEXO 9 (LRF, art. 53, Par. 1º, Inciso I)</t>
  </si>
  <si>
    <t>RECEITAS</t>
  </si>
  <si>
    <t>SALDO NÃO REALIZADO</t>
  </si>
  <si>
    <t>( c ) = ( a - b )</t>
  </si>
  <si>
    <r>
      <t>RECEITA DE OPERAÇÕES DE CRÉDITO</t>
    </r>
    <r>
      <rPr>
        <vertAlign val="superscript"/>
        <sz val="8"/>
        <rFont val="Arial"/>
        <family val="2"/>
      </rPr>
      <t>1</t>
    </r>
    <r>
      <rPr>
        <sz val="8"/>
        <rFont val="Arial"/>
        <family val="2"/>
      </rPr>
      <t xml:space="preserve"> (I)</t>
    </r>
  </si>
  <si>
    <t>SALDO NÃO EXECUTADO</t>
  </si>
  <si>
    <t>(f) = (d - e)</t>
  </si>
  <si>
    <t>Investimento</t>
  </si>
  <si>
    <t>Inversões Financeiras</t>
  </si>
  <si>
    <t>Amortização de Dívida</t>
  </si>
  <si>
    <t>(-) Incentivos Fiscais a Contribuinte</t>
  </si>
  <si>
    <t>(-) Incentivos Fiscais a Contribuinte por Instituições Financeiras</t>
  </si>
  <si>
    <t>DESPESA DE CAPITAL LÍQUIDA (II)</t>
  </si>
  <si>
    <t>RESULTADO PARA APURAÇÃO DA REGRA DE OURO (III) = ( II - I )</t>
  </si>
  <si>
    <t>1) Operações de Crédito descritas na CF, art. 167, inciso III</t>
  </si>
  <si>
    <t>DEMONSTRATIVO DA PROJEÇÃO ATUARIAL DO REGIME PRÓPRIO DE PREVIDÊNCIA SOCIAL DOS SERVIDORES PÚBLICOS</t>
  </si>
  <si>
    <t>RREO - ANEXO 10 (LRF, art. 53, Par. 1º, inciso II)</t>
  </si>
  <si>
    <t>PLANO PREVIDÊNCIÁRIO</t>
  </si>
  <si>
    <t>EXERCÍCIO</t>
  </si>
  <si>
    <t>RECEITAS PREVIDENCIÁRIAS</t>
  </si>
  <si>
    <t>DESPESAS PREVIDENCIÁRIAS</t>
  </si>
  <si>
    <t>RESULTADO PREVIDENCIÁRIO</t>
  </si>
  <si>
    <t>SALDO FINANCEIRO DO EXERCÍCIO</t>
  </si>
  <si>
    <t>(c) = (a-b)</t>
  </si>
  <si>
    <t>(d) = ("d" Exerc.Anterior)+(c)</t>
  </si>
  <si>
    <t>Data Base dos Dados da Avaliação</t>
  </si>
  <si>
    <t>Nº de Servidores Ativos</t>
  </si>
  <si>
    <t>Folha Salarial de Ativos</t>
  </si>
  <si>
    <t>Idade Média de Ativos</t>
  </si>
  <si>
    <t>Nº de Servidores Inativos</t>
  </si>
  <si>
    <t>Folha dos Inativos</t>
  </si>
  <si>
    <t>Idade Média de Inativos</t>
  </si>
  <si>
    <t>Crescimento Real de Remunerações de Ativos</t>
  </si>
  <si>
    <t>Crescimento Real de Proventos de Inativos</t>
  </si>
  <si>
    <t>Taxa Média de Inflação</t>
  </si>
  <si>
    <t>Taxa de Crescimento do PIB</t>
  </si>
  <si>
    <t>Taxa de Juros Real</t>
  </si>
  <si>
    <t>Experiência de Mortalidade e Sobrevivência de Válidos e Inválidos</t>
  </si>
  <si>
    <t>Experiência de Entrada em Invalidez</t>
  </si>
  <si>
    <t>Gerações Futuras ou Novos Entrados</t>
  </si>
  <si>
    <t>DEMONSTRATIVO DA RECEITA DE ALIENAÇÃO DE ATIVOS E APLICAÇÃO DOS RECURSOS</t>
  </si>
  <si>
    <t>RREO - ANEXO 11 (LRF, art. 53 Par. 1º, inciso III)</t>
  </si>
  <si>
    <t>RECEITA</t>
  </si>
  <si>
    <t xml:space="preserve"> (a - b)</t>
  </si>
  <si>
    <t>RECEITAS DE ALIENAÇÃO DE ATIVOS (I)</t>
  </si>
  <si>
    <t>ALIENAÇÃO DE ATIVOS</t>
  </si>
  <si>
    <t>Receita de Alienação de Bens Móveis</t>
  </si>
  <si>
    <t>Receita de Alienação de Bens Imóveis</t>
  </si>
  <si>
    <t>Receita de Alienação de Bens Intangíveis</t>
  </si>
  <si>
    <t>Receita de Rendimentos de Aplicações Financeiras</t>
  </si>
  <si>
    <t>TOTAL</t>
  </si>
  <si>
    <t>DESPESAS INSCRITAS EM RESTOS A PAGAR NÃO PROCESSADOS</t>
  </si>
  <si>
    <t>PAGAMENTO DE RESTO A PAGAR</t>
  </si>
  <si>
    <t>SALDO A PAGAR</t>
  </si>
  <si>
    <t>DESPESAS (APLICAÇÃO DOS RECURSOS DA ALIENAÇÃO DE ATIVOS)</t>
  </si>
  <si>
    <t>(f)</t>
  </si>
  <si>
    <t>(h) = (d - e)</t>
  </si>
  <si>
    <t>Despesas de Capital</t>
  </si>
  <si>
    <t>Investimentos</t>
  </si>
  <si>
    <t>Inversões</t>
  </si>
  <si>
    <t>Amortização Da Dívida</t>
  </si>
  <si>
    <t>Despesas Correntes dos regimes de Previdência</t>
  </si>
  <si>
    <t>Regime Geral da Previdência Social</t>
  </si>
  <si>
    <t>Regime Próprio dos Servidores Públicos</t>
  </si>
  <si>
    <t>SALDO FINANCEIRO A APLICAR</t>
  </si>
  <si>
    <t>EXERCÍCIO ANTERIOR</t>
  </si>
  <si>
    <t xml:space="preserve">DO EXERCÍCIO     </t>
  </si>
  <si>
    <t>SALDO ATUAL</t>
  </si>
  <si>
    <t>(h)</t>
  </si>
  <si>
    <t>(i) = (b) - (e+f)</t>
  </si>
  <si>
    <t>(j) = (h+i)</t>
  </si>
  <si>
    <t>1) Incluido as receitas de aplicações financeiras do período, nos termos do parágrafo único do art. 8º da Lei Complementar 101/00.</t>
  </si>
  <si>
    <t>2) Durante o exercício, somente as despesas liquidadas são consideradas executadas. No encerramento do exercício, as despesas não liquidadas inscritas em restos a pagar não processados são também consideradas executadas. Desta forma, para maior Transparência, as despesas executadas estão segregadas em:</t>
  </si>
  <si>
    <t>a) Despesas liquidadas, consideradas aquelas em que houve a entrega do material ou serviço, nos termos do art. 63 da Lei 4.320/64;</t>
  </si>
  <si>
    <t>b) Despesas empenhadas mas não liquidadas, inscritas em restos a pagar não processados, consideradas liquidadas no encerramento do exercício, por força do art. 35, inciso II da Lei 4.320/64.</t>
  </si>
  <si>
    <t>PREFEITURA MUNICIPAL DE CURITIBA</t>
  </si>
  <si>
    <t>DEMONSTRATIVO DA RECEITA DE IMPOSTOS E DAS DESPESAS PRÓPRIAS COM SAÚDE</t>
  </si>
  <si>
    <t>RREO - ANEXO 12 (LC 141/2012, art. 35))</t>
  </si>
  <si>
    <t>(b / a) * 100</t>
  </si>
  <si>
    <t>RECEITAS DE IMPOSTOS LÍQUIDAS (I)</t>
  </si>
  <si>
    <t>Receita Resultante do Imposto Predial e Territorial Urbano - IPTU</t>
  </si>
  <si>
    <t>Multas, Juros de Mora, Divida Ativa e Outros Encargos do IPTU</t>
  </si>
  <si>
    <t>Receita Resultante do Imposto sobre Transmissão Inter Vivos - ITBI</t>
  </si>
  <si>
    <t>Multas, Juros de Mora, Divida Ativa e Outros Encargos do ITBI</t>
  </si>
  <si>
    <t>Receita Resultante do Imposto sobre Serviços de Qualquer Natureza - ISS</t>
  </si>
  <si>
    <t>Multas, Juros de Mora, Divida Ativa e Outros Encargos do ISS</t>
  </si>
  <si>
    <t>Receita Resultante do Imp. sobre a Renda e Proventos de Qualquer Natureza Retido na Fonte – IRRF</t>
  </si>
  <si>
    <t>RECEITA DE TRANSFERÊNCIAS CONSTITUCIONAIS E LEGAIS (II)</t>
  </si>
  <si>
    <t>Cota-Parte FPM</t>
  </si>
  <si>
    <t>Cota-Parte ITR</t>
  </si>
  <si>
    <t>Cota-Parte IPVA</t>
  </si>
  <si>
    <t>Cota-Parte ICMS</t>
  </si>
  <si>
    <t>Cota-Parte IPI-Exportação</t>
  </si>
  <si>
    <t>Compensações Financeiras Provenientes de Impostos e Transferências Constitucionais</t>
  </si>
  <si>
    <t>Desoneração ICMS (LC 87/96)</t>
  </si>
  <si>
    <t>Outras</t>
  </si>
  <si>
    <t>TOTAL DAS RECEITAS PARA APURAÇÃO DA APLICAÇÃO EM AÇÕES E SERVIÇOS PÚBLICOS DE SAÚDE (III) = I + II</t>
  </si>
  <si>
    <t>DESPESAS COM AÇÕES E SERVIÇOS PÚBLICOS DE SAÚDE (ASPS) – POR SUBFUNÇÃO E CATEGORIA ECONÔMICA</t>
  </si>
  <si>
    <t>(c)</t>
  </si>
  <si>
    <t>(d / c) x 100</t>
  </si>
  <si>
    <t>(e / c) x 100</t>
  </si>
  <si>
    <t>(f / c) x 100</t>
  </si>
  <si>
    <t>ATENÇÃO BÁSICA (IV)</t>
  </si>
  <si>
    <t>Despesa Corrente</t>
  </si>
  <si>
    <t>Despesa de Capital</t>
  </si>
  <si>
    <t>ASSISTÊNCIA HOSPITALAR E AMBULATORIAL (V)</t>
  </si>
  <si>
    <t>SUPORTE PROFILÁTICO E TERAPÊUTICO (VI)</t>
  </si>
  <si>
    <t>VIGILÂNCIA SANITÁRIA (VII)</t>
  </si>
  <si>
    <t>VIGILÂNCIA EPIDEMIOLÓGICA (VIII)</t>
  </si>
  <si>
    <t>ALIMENTAÇÃO E NUTRIÇÃO (IX)</t>
  </si>
  <si>
    <t>OUTRAS SUBFUNÇÕES (X)</t>
  </si>
  <si>
    <t>TOTAL (XI) = (IV + V + VI + VII + VIII + IX + X)</t>
  </si>
  <si>
    <t>APURAÇÃO DO CUMPRIMENTO DO LIMITE MÍNIMO PARA APLICAÇÃO EM ASPS</t>
  </si>
  <si>
    <t>Total das Despesas com ASPS (XII) = (XI)</t>
  </si>
  <si>
    <t>(-) Restos a Pagar Não Processados Inscritos Indevidamente no Exercício sem Disponibilidade Financeira (XIII)</t>
  </si>
  <si>
    <t>(-) Despesas Custeadas com Recursos Vinculados à Parcela do Percentual Mínimo que não foi Aplicada em ASPS em Exercícios Anteriores (XIV)</t>
  </si>
  <si>
    <t>(-) Despesas Custeadas com Disponibilidade de Caixa Vinculada aos Restos a Pagar Cancelados (XV)</t>
  </si>
  <si>
    <t>(=) VALOR APLICADO EM ASPS (XVI) = (XII - XIII - XIV - XV)</t>
  </si>
  <si>
    <t>Despesa Mínima a ser Aplicada em ASPS (XVII) = (III) x 15% (LC 141/2012)</t>
  </si>
  <si>
    <t>Despesa Mínima a ser Aplicada em ASPS (XVII) = (III) x % (Lei Orgânica Municipal)</t>
  </si>
  <si>
    <r>
      <t>Diferença entre o Valor Aplicado e a Despesa Mínima a ser Aplicada (XVIII) = (XVI (d ou e) - XVII)</t>
    </r>
    <r>
      <rPr>
        <vertAlign val="superscript"/>
        <sz val="8"/>
        <rFont val="Arial"/>
        <family val="2"/>
      </rPr>
      <t>1</t>
    </r>
  </si>
  <si>
    <t>Limite não Cumprido (XIX) = (XVIII) (Quando valor for inferior a zero)</t>
  </si>
  <si>
    <t>PERCENTUAL DA RECEITA DE IMPOSTOS E TRANSFERÊNCIAS CONSTITUCIONAIS E LEGAIS APLICADO EM ASPS (XVI / III)*100 (mínimo de 15% conforme LC n° 141/2012 ou % da Lei Orgânica Municipal)</t>
  </si>
  <si>
    <t>CONTROLE DO VALOR REFERENTE AO PERCENTUAL MÍNIMO NÃO CUMPRIDO EM EXERCÍCIOS ANTERIORES PARA FINS DE APLICAÇÃO DOS RECURSOS VINCULADOS CONFORME ARTIGOS 25 E 26 DA LC 141/2012</t>
  </si>
  <si>
    <t>LIMITE NÃO CUMPRIDO</t>
  </si>
  <si>
    <t xml:space="preserve">Saldo Inicial </t>
  </si>
  <si>
    <t>Despesas Custeadas no Exercício de Referência</t>
  </si>
  <si>
    <t xml:space="preserve">Saldo Final </t>
  </si>
  <si>
    <t>(no exercicio atual)</t>
  </si>
  <si>
    <t>Empenhadas</t>
  </si>
  <si>
    <t>Liquidadas</t>
  </si>
  <si>
    <t>Pagas</t>
  </si>
  <si>
    <r>
      <t>(não aplicado)</t>
    </r>
    <r>
      <rPr>
        <b/>
        <vertAlign val="superscript"/>
        <sz val="8"/>
        <rFont val="Arial"/>
        <family val="2"/>
      </rPr>
      <t>1</t>
    </r>
  </si>
  <si>
    <t>(j)</t>
  </si>
  <si>
    <t>(k)</t>
  </si>
  <si>
    <t>(l) = (h - (i ou j))</t>
  </si>
  <si>
    <t>TOTAL DA DIFERENÇA DE LIMITE NÃO CUMPRIDO EM EXERCÍCIOS ANTERIORES (XX)</t>
  </si>
  <si>
    <t>EXECUÇÃO DE RESTOS A PAGAR</t>
  </si>
  <si>
    <r>
      <t>EXERCÍCIO DO EMPENHO</t>
    </r>
    <r>
      <rPr>
        <b/>
        <vertAlign val="superscript"/>
        <sz val="8"/>
        <rFont val="Arial"/>
        <family val="2"/>
      </rPr>
      <t>2</t>
    </r>
  </si>
  <si>
    <t>Valor Mínimo para aplicação em ASPS</t>
  </si>
  <si>
    <t>Valor aplicado em ASPS no exercício</t>
  </si>
  <si>
    <t>Valor aplicado além do limite mínimo</t>
  </si>
  <si>
    <t>Total inscrito em RP no exercício</t>
  </si>
  <si>
    <t>RPNP Inscritos Indevidamente no Exercício sem Disponibilidade Financeira</t>
  </si>
  <si>
    <t>Valor inscrito em RP considerado no Limite</t>
  </si>
  <si>
    <t>Total de RP pagos</t>
  </si>
  <si>
    <t>Total de RP a pagar</t>
  </si>
  <si>
    <t>Total de RP cancelados ou prescritos</t>
  </si>
  <si>
    <t>Diferença entre o valor aplicado além do limite e o total de RP cancelados</t>
  </si>
  <si>
    <t>(m)</t>
  </si>
  <si>
    <t>(n)</t>
  </si>
  <si>
    <t>(o) = (n - m), se &lt; 0, então (o) = 0</t>
  </si>
  <si>
    <t>(p)</t>
  </si>
  <si>
    <t>(q) = (XIIId)</t>
  </si>
  <si>
    <t>(r) = (p - (o + q)) se &lt; 0, então (r) = (0)</t>
  </si>
  <si>
    <t>(s)</t>
  </si>
  <si>
    <t>(t)</t>
  </si>
  <si>
    <t>(u)</t>
  </si>
  <si>
    <t>(v) = ((o + q) - u))</t>
  </si>
  <si>
    <t>TOTAL DOS RESTOS A PAGAR CANCELADOS OU PRESCRITOS ATÉ O FINAL DO EXERCÍCIO ATUAL QUE AFETARAM O CUMPRIMENTO DO LIMITE (XXI) (soma dos saldos negativos da coluna "v")</t>
  </si>
  <si>
    <t>TOTAL DOS RESTOS A PAGAR CANCELADOS OU PRESCRITOS ATÉ O FINAL DO EXERCÍCIO ANTERIOR QUE AFETARAM O CUMPRIMENTO DO LIMITE (XXII) (valor informado no demonstrativo do exercício anterior)</t>
  </si>
  <si>
    <t>TOTAL DOS RESTOS A PAGAR CANCELADOS OU PRESCRITOS NO EXERCÍCIO ATUAL QUE AFETARAM O CUMPRIMENTO DO LIMITE (XXIII) = (XXI - XXII) (Artigo 24 § 1º e 2º da LC 141/2012)</t>
  </si>
  <si>
    <t>CONTROLE DE RESTOS A PAGAR CANCELADOS OU PRESCRITOS CONSIDERADOS PARA FINS DE APLICAÇÃO DA DISPONIBILIDADE DE CAIXA CONFORME ARTIGO 24§ 1º e 2º DA LC 141/2012</t>
  </si>
  <si>
    <t>RESTOS A PAGAR CANCELADOS OU PRESCRITOS</t>
  </si>
  <si>
    <t>(w)</t>
  </si>
  <si>
    <t>(x)</t>
  </si>
  <si>
    <t>(y)</t>
  </si>
  <si>
    <t>(z)</t>
  </si>
  <si>
    <t>(aa) = (w - (x ou y))</t>
  </si>
  <si>
    <t>Restos a pagar cancelados ou prescritos em 2020 a serem compensados (XXIV) (saldo inicial = XXIII)</t>
  </si>
  <si>
    <t>Restos a pagar cancelados ou prescritos em 2019 a serem compensados (XXV) (saldo inicial igual ao saldo final do demonstrativo do exercício anterior)</t>
  </si>
  <si>
    <t>Restos a pagar cancelados ou prescritos em exercícios anteriores a serem compensados (XXVI) (saldo inicial igual ao saldo final do demonstrativo do exercício anterior)</t>
  </si>
  <si>
    <t>TOTAL DE RESTOS A PAGAR CANCELADOS OU PRESCRITOS A COMPENSAR (XXVII)</t>
  </si>
  <si>
    <t>RECEITAS ADICIONAIS PARA O FINANCIAMENTO DA SAÚDE NÃO COMPUTADAS NO CÁLCULO DO MÍNIMO</t>
  </si>
  <si>
    <t>(b / a)</t>
  </si>
  <si>
    <t>RECEITAS DE TRANSFERÊNCIAS PARA A SAÚDE (XXVIII)</t>
  </si>
  <si>
    <t>Provenientes da União</t>
  </si>
  <si>
    <t>Provenientes dos Estados</t>
  </si>
  <si>
    <t>Provenientes de Outros Municípios</t>
  </si>
  <si>
    <t>RECEITA DE OPERAÇÕES DE CRÉDITO INTERNAS E EXTERNAS VINCULADAS A SAÚDE (XXIX)</t>
  </si>
  <si>
    <t>OUTRAS RECEITAS (XXX)</t>
  </si>
  <si>
    <t>TOTAL DE RECEITAS ADICIONAIS PARA FINANCIAMENTO DA SAÚDE (XXXI) = (XXVIII + XXIX + XXX)</t>
  </si>
  <si>
    <t>DESPESAS COM SAUDE POR SUBFUNÇÕES E CATEGORIA ECONÔMICA NÃO COMPUTADAS NO CÁLCULO DO MÍNIMO</t>
  </si>
  <si>
    <t>ATENÇÃO BÁSICA (XXXII)</t>
  </si>
  <si>
    <t>ASSISTÊNCIA HOSPITALAR E AMBULATORIAL (XXXIII)</t>
  </si>
  <si>
    <t>SUPORTE PROFILÁTICO E TERAPÊUTICO (XXXIV)</t>
  </si>
  <si>
    <t>VIGILÂNCIA SANITÁRIA (XXXV)</t>
  </si>
  <si>
    <t>VIGILÂNCIA EPIDEMIOLÓGICA (XXXVI)</t>
  </si>
  <si>
    <t>ALIMENTAÇÃO E NUTRIÇÃO (XXXVII)</t>
  </si>
  <si>
    <t>OUTRAS SUBFUNÇÕES (XXXVIII)</t>
  </si>
  <si>
    <t>TOTAL DAS DESPESAS NÃO COMPUTADAS NO CÁLCULO DO MÍNIMO (XXXIX) = (XXXII + XXXIII + XXXIV + XXXV + XXXVI + XXXVII + XXXVIII)</t>
  </si>
  <si>
    <t>DESPESAS TOTAIS COM SAÚDE EXECUTADAS COM RECURSOS PRÓPRIOS E COM RECURSOS TRANSFERIDOS DE OUTROS ENTES</t>
  </si>
  <si>
    <t>ATENÇÃO BÁSICA (XL) = (IV + XXXII)</t>
  </si>
  <si>
    <t>ASSISTÊNCIA HOSPITALAR E AMBULATORIAL (XLI) = (V + XXXIII)</t>
  </si>
  <si>
    <t>SUPORTE PROFILÁTICO E TERAPÊUTICO (XLII) = (VI + XXXIV)</t>
  </si>
  <si>
    <t>VIGILÂNCIA SANITÁRIA (XLIII) = (VII + XXXV)</t>
  </si>
  <si>
    <t>VIGILÂNCIA EPIDEMIOLÓGICA (XLIV) = (VIII + XXXVI)</t>
  </si>
  <si>
    <t>ALIMENTAÇÃO E NUTRIÇÃO (XLV) = (XIX + XXXVII)</t>
  </si>
  <si>
    <t>OUTRAS SUBFUNÇÕES (XLVI) = (X + XXXVIII)</t>
  </si>
  <si>
    <t>TOTAL DAS DESPESAS COM SAÚDE (XLVII) = (XI + XXXIX)</t>
  </si>
  <si>
    <r>
      <t>(-) Despesas executadas com recursos provenientes das transferências de recursos de outros entes</t>
    </r>
    <r>
      <rPr>
        <b/>
        <vertAlign val="superscript"/>
        <sz val="8"/>
        <rFont val="Arial"/>
        <family val="2"/>
      </rPr>
      <t>3</t>
    </r>
  </si>
  <si>
    <t>TOTAL DAS DESPESAS EXECUTADAS COM RECURSOS PRÓPRIOS (XLVIII)</t>
  </si>
  <si>
    <t>NOTA: (1) Nos cinco primeiros bimestres do exercício, o acompanhamento será feito com base na despesas liquidada. No último bimestre do exercício, o valor deverá corresponder ao total da despesa empenhada.</t>
  </si>
  <si>
    <t>(2)  Até o exercício de 2018, o controle da execução de restos a pagar considerava apenas os valores dos restos a pagar não processados (regra antiga). A partir do exercício de 2019, o controle da execução dos restos a pagar considera os restos a Pagar processados e não processados (regra nova).</t>
  </si>
  <si>
    <t>(3) Essas despesas são consideradas executadas pelo ente transferidor.</t>
  </si>
  <si>
    <t>(4) Estão incluídas nas transferências provenientes da União as transferências da Receita de Ajuda Financeiras aos Municipios - AFM que foram aplicadas no combate a COVID-19.</t>
  </si>
  <si>
    <t>Inscrição</t>
  </si>
  <si>
    <t>DEMONSTRATIVO DAS PARCERIAS PÚBLICO-PRIVADAS</t>
  </si>
  <si>
    <t>RREO - ANEXO 13 (Lei nº 11.079, de 30/12/2004, arts. 22, 15 e 28)</t>
  </si>
  <si>
    <t>IMPACTOS DAS CONTRATAÇÕES DE PPP</t>
  </si>
  <si>
    <t xml:space="preserve">SALDO TOTAL EM 31 DE </t>
  </si>
  <si>
    <t>REGISTROS EFETUADOS EM</t>
  </si>
  <si>
    <t>SALDO TOTAL</t>
  </si>
  <si>
    <t>No bimestre</t>
  </si>
  <si>
    <t>(c) = (a + b)</t>
  </si>
  <si>
    <t>TOTAL DE ATIVOS</t>
  </si>
  <si>
    <t>Ativos Constituidos pela SPE</t>
  </si>
  <si>
    <t>TOTAL DE PASSIVOS (I)</t>
  </si>
  <si>
    <t>Obrigações decorrentes de Ativos Constituídos pela SPE</t>
  </si>
  <si>
    <t>Provisões de PPP</t>
  </si>
  <si>
    <t>outros Passivos</t>
  </si>
  <si>
    <t>ATOS POTENCIAIS PASSIVOS</t>
  </si>
  <si>
    <t>Obrigações Contratuais</t>
  </si>
  <si>
    <t>Riscos não Provisionados</t>
  </si>
  <si>
    <t>Garantias Concedidas</t>
  </si>
  <si>
    <t>Outros Passivos Contingentes</t>
  </si>
  <si>
    <t>DESPESAS DE PPP</t>
  </si>
  <si>
    <t>Do Ente Federado (I)</t>
  </si>
  <si>
    <t>Das Estatais Não-Dependentes (II)</t>
  </si>
  <si>
    <t>TOTAL DAS DESPESAS DE PPP (III) = (I + II)</t>
  </si>
  <si>
    <t>RECEITA CORRENTE LÍQUIDA (RCL) (IV)</t>
  </si>
  <si>
    <t>TOTAL DAS DESPESAS CONSIDERADAS PARA O LIMITE (I)</t>
  </si>
  <si>
    <t>TOTAL DAS DESPESAS CONSIDERADAS PARA O LIMITE / RCL (%) (V) = (I / IV)</t>
  </si>
  <si>
    <t>Fonte: Sistema de Gestão Pública.</t>
  </si>
  <si>
    <t>Nota:</t>
  </si>
  <si>
    <t>1) Na projeção da RCL para os exercícios de 2021 a 2030, foi utilizado o fator de 1,0027265512, sendo obtido pela geométrica da taxa de crescimento real do PIB nacional nos últimos oito anos divulgada pela Secretaria do Tesouro Nacional no Manual de Instrução de Pleitos, aplicável aos procedimentos para contratação de operações de crédito de Estados, Distrito Federal e Municípios (art. 8º da Portaria STN nº 396, de 2 de julho de 2009).</t>
  </si>
  <si>
    <t>ANO</t>
  </si>
  <si>
    <t>Crescimento do PIB</t>
  </si>
  <si>
    <t>Média Geométrica</t>
  </si>
  <si>
    <t>DEMONSTRATIVO SIMPLIFICADO DO RELATÓRIO RESUMIDO DA EXECUÇÃO ORÇAMENTÁRIA</t>
  </si>
  <si>
    <t>RREO - ANEXO 14 (LRF, art. 48)</t>
  </si>
  <si>
    <t>Previsão Inicial</t>
  </si>
  <si>
    <t>Receitas Realizadas</t>
  </si>
  <si>
    <t>Déficit Orçamentário</t>
  </si>
  <si>
    <t>Saldos de Exercícios Anteriores (Utilizado para Créditos Adicionais)</t>
  </si>
  <si>
    <t>Dotação Inicial</t>
  </si>
  <si>
    <t>Despesas Empenhadas</t>
  </si>
  <si>
    <t>Despesas Liquidadas</t>
  </si>
  <si>
    <t>Despesas Pagas</t>
  </si>
  <si>
    <t>Superávit Orçamentário</t>
  </si>
  <si>
    <t>DESPESA POR FUNÇÃO/SUBFUNÇÃO</t>
  </si>
  <si>
    <t>RECEITA CORRENTE LÍQUIDA - RCL</t>
  </si>
  <si>
    <t>Receita Corrente Líquida</t>
  </si>
  <si>
    <t xml:space="preserve">Receita Corrente Líquida Ajustada para Cálculo dos Limites de Endividamento </t>
  </si>
  <si>
    <t xml:space="preserve">Receita Corrente Líquida Ajustada para Cálculo dos Limites da Despesa com Pessoal </t>
  </si>
  <si>
    <t>RECEITAS E DESPESAS DO REGIME PRÓPRIO DE PREVIDÊNCIA DOS SERVIDORES</t>
  </si>
  <si>
    <t>Regime Próprio de Previdência dos Servidores -PLANO PREVIDENCIÁRIO</t>
  </si>
  <si>
    <t>Receitas Previdenciárias Realizadas</t>
  </si>
  <si>
    <t xml:space="preserve">Despesas Previdenciárias Empenhada </t>
  </si>
  <si>
    <t>Despesas Previdenciárias Liquidadas</t>
  </si>
  <si>
    <t>Resultado Previdenciárioas (III - IV)</t>
  </si>
  <si>
    <t>Regime Próprio de Previdência dos Servidores -PLANO FINANCEIRO</t>
  </si>
  <si>
    <t>RESULTADO NOMINAL E PRIMÁRIO</t>
  </si>
  <si>
    <t>Meta Fixada no Anexo de Metas Fiscais da LDO</t>
  </si>
  <si>
    <t>Resultado Apurado Até o Bimestre</t>
  </si>
  <si>
    <t>% em Relação à Meta</t>
  </si>
  <si>
    <t>(b/a)</t>
  </si>
  <si>
    <t>Resultado Nominal</t>
  </si>
  <si>
    <t>Resultado Primário</t>
  </si>
  <si>
    <t>MOVIMENTAÇÃO  DOS RESTOS A PAGAR</t>
  </si>
  <si>
    <t>Cancelamento Até o Bimestre</t>
  </si>
  <si>
    <t>Pagamento Até o Bimestre</t>
  </si>
  <si>
    <t>POR PODER</t>
  </si>
  <si>
    <t>Poder Executivo</t>
  </si>
  <si>
    <t>Poder Legislativo</t>
  </si>
  <si>
    <t>DESPESAS COM MANUTENÇÃO E DESENVOLVIMENTO DO ENSINO - MDE</t>
  </si>
  <si>
    <t>Valor Apurado Até o Bimestre</t>
  </si>
  <si>
    <t>Limites Constitucionais Anuais</t>
  </si>
  <si>
    <t>% Mínimo a Aplicar no Exercício</t>
  </si>
  <si>
    <t>% Aplicado Até o Bimestre</t>
  </si>
  <si>
    <t>Mínimo Anual de 25% das Receitas de Impostos na Manutenção e Desenvolvimento do Ensino - MDE</t>
  </si>
  <si>
    <t>RECEITAS DE OPERAÇÕES DE CRÉDITO E DESPESAS DE CAPITAL</t>
  </si>
  <si>
    <t>Saldo a Realizar</t>
  </si>
  <si>
    <t>Receita de Operações de Crédito</t>
  </si>
  <si>
    <t>Despesas de Capital Líquida</t>
  </si>
  <si>
    <t>PROJEÇÃO ATUARIAL DOS REGIMES DE PREVIDÊNCIAS</t>
  </si>
  <si>
    <t>Exercício</t>
  </si>
  <si>
    <t>10º Exercício</t>
  </si>
  <si>
    <t>20º Exercício</t>
  </si>
  <si>
    <t>35º Exercício</t>
  </si>
  <si>
    <t>Plano Previdenciário</t>
  </si>
  <si>
    <t>Receitas Previdenciárias (IV)</t>
  </si>
  <si>
    <t>Despesas Previdenciárias (V)</t>
  </si>
  <si>
    <t>Resultado Previdenciário (IV - V)</t>
  </si>
  <si>
    <t>Plano Financeiro</t>
  </si>
  <si>
    <t>RECEITA DA ALIENAÇÃO DE ATIVOS E APLICAÇÃO DOS RECURSOS</t>
  </si>
  <si>
    <t>Receita de Capital Resultantes da Alienação de Ativos</t>
  </si>
  <si>
    <t>Aplicação dos Recursos da Alienação de Ativos</t>
  </si>
  <si>
    <t>DESPESAS COM AÇÕES E SERVIÇOS PÚBLICOS DE SAÚDE</t>
  </si>
  <si>
    <t>Despesas com Ações e Serviços Públicos de Saúde executadas com recursos de impostos</t>
  </si>
  <si>
    <t>Inscritas em Restos a Pagar Não-Processados</t>
  </si>
  <si>
    <t>DESPESAS DE CARATER CONTINUADO DERIVADAS DE PPP CONTRATADAS</t>
  </si>
  <si>
    <t>VALOR APURADO NO EXERCÍCIO CORRENTE</t>
  </si>
  <si>
    <t>Total das Despesas/RCL (%)</t>
  </si>
  <si>
    <t>REGIME PRÓPRIO DE PREVIDÊNCIA DOS SERVIDORES - RPPS</t>
  </si>
  <si>
    <t>FUNDO EM CAPITALIZAÇÃO (PLANO PREVIDENCIÁRIO)</t>
  </si>
  <si>
    <t>RECEITAS PREVIDENCIÁRIAS - RPPS (FUNDO EM CAPITALIZAÇÃO)</t>
  </si>
  <si>
    <t xml:space="preserve">Ativo </t>
  </si>
  <si>
    <t xml:space="preserve">Inativo </t>
  </si>
  <si>
    <t xml:space="preserve">Pensionista </t>
  </si>
  <si>
    <t xml:space="preserve">Receitas Imobiliárias </t>
  </si>
  <si>
    <t xml:space="preserve">Receitas de Valores Mobiliários </t>
  </si>
  <si>
    <t xml:space="preserve">Outras Receitas Patrimoniais </t>
  </si>
  <si>
    <t>Compensação Previdenciária entre os Regimes</t>
  </si>
  <si>
    <r>
      <t xml:space="preserve">Aportes Periódicos para Amortização de Déficit Atuarial do RPPS (II) </t>
    </r>
    <r>
      <rPr>
        <vertAlign val="superscript"/>
        <sz val="9"/>
        <color theme="1"/>
        <rFont val="LucidaSansRegular"/>
      </rPr>
      <t>1</t>
    </r>
  </si>
  <si>
    <t xml:space="preserve">Demais Receitas Correntes </t>
  </si>
  <si>
    <t xml:space="preserve">Alienação de Bens, Direitos e Ativos </t>
  </si>
  <si>
    <t xml:space="preserve">Amortização de Empréstimos </t>
  </si>
  <si>
    <t xml:space="preserve">Outras Receitas de Capital </t>
  </si>
  <si>
    <t>TOTAL DAS RECEITAS DO FUNDO EM CAPITALIZAÇÃO - (IV) = (I + III - II)</t>
  </si>
  <si>
    <t>DESPESAS PREVIDENCIÁRIAS - RPPS (FUNDO EM CAPITALIZAÇÃO)</t>
  </si>
  <si>
    <t xml:space="preserve">DESPESAS PAGAS </t>
  </si>
  <si>
    <t>No Exercício</t>
  </si>
  <si>
    <t xml:space="preserve">    Benefícios</t>
  </si>
  <si>
    <t xml:space="preserve">      Pensões  por Morte</t>
  </si>
  <si>
    <t>TOTAL DAS DESPESAS DO FUNDO EM CAPITALIZAÇÃO (V)</t>
  </si>
  <si>
    <r>
      <t>RESULTADO PREVIDENCIÁRIO - FUNDO EM CAPITALIZAÇÃO (VI) = (IV – V)</t>
    </r>
    <r>
      <rPr>
        <vertAlign val="superscript"/>
        <sz val="9"/>
        <color theme="1"/>
        <rFont val="LucidaSansRegular"/>
      </rPr>
      <t>2</t>
    </r>
  </si>
  <si>
    <t>Recursos do RPPS Arrecadados em Exercícios Anteriores</t>
  </si>
  <si>
    <t>Reserva Orçamentária do RPPS</t>
  </si>
  <si>
    <t>APORTES DE RECURSOS PARA O FUNDO EM CAPITALIZAÇÃO DO RPPS</t>
  </si>
  <si>
    <t xml:space="preserve">Caixa e Equivalentes de Caixa </t>
  </si>
  <si>
    <t xml:space="preserve">Investimentos e Aplicações </t>
  </si>
  <si>
    <t xml:space="preserve">Outros Bens e Direitos </t>
  </si>
  <si>
    <t>FUNDO EM REPARTIÇÃO (PLANO FINANCEIRO)</t>
  </si>
  <si>
    <t>RECEITAS PREVIDENCIÁRIAS - RPPS (FUNDO EM REPARTIÇÃO)</t>
  </si>
  <si>
    <t xml:space="preserve">  RECEITAS DE CAPITAL (VIII) </t>
  </si>
  <si>
    <t>TOTAL DAS RECEITAS DO FUNDO EM REPARTIÇÃO (IX) = (VII + VIII)</t>
  </si>
  <si>
    <t>DESPESAS PREVIDENCIÁRIAS - RPPS (FUNDO EM REPARTIÇÃO)</t>
  </si>
  <si>
    <t>Compensação Previdenciária entre os regimes</t>
  </si>
  <si>
    <t xml:space="preserve">Demais Despesas Previdenciárias </t>
  </si>
  <si>
    <t>TOTAL DAS DESPESAS DO FUNDO EM REPARTIÇÃO (X)</t>
  </si>
  <si>
    <r>
      <t>RESULTADO PREVIDENCIÁRIO - FUNDO EM REPARTIÇÃO (XI) = (IX – X)</t>
    </r>
    <r>
      <rPr>
        <vertAlign val="superscript"/>
        <sz val="9"/>
        <color theme="1"/>
        <rFont val="LucidaSansRegular"/>
      </rPr>
      <t>2</t>
    </r>
  </si>
  <si>
    <t>ExercícioAPORTES DE RECURSOS PARA O FUNDO EM REPARTIÇÃO DO RPPS</t>
  </si>
  <si>
    <t>ADMINISTRAÇÃO DO REGIME PRÓPRIO DE PREVIDÊNCIA DOS SERVIDORES - RPPS</t>
  </si>
  <si>
    <t>Pessoal e Encargos Sociais</t>
  </si>
  <si>
    <t>Demais Despesas Correntes</t>
  </si>
  <si>
    <t>BENEFÍCIOS PREVIDENCIÁRIOS MANTIDOS PELO TESOURO</t>
  </si>
  <si>
    <t>Contribuições dos Servidores</t>
  </si>
  <si>
    <t>Demais Receitas Previdenciárias</t>
  </si>
  <si>
    <t>Aposentadorias</t>
  </si>
  <si>
    <t>Pensões</t>
  </si>
  <si>
    <t>Outras Despesas Previdenciárias</t>
  </si>
  <si>
    <t>RECEITA RESULTANTE DE IMPOSTOS (Arts. 212 e 212-A da Constituição Federal)</t>
  </si>
  <si>
    <t>RECEITA RESULTANTE DE IMPOSTOS</t>
  </si>
  <si>
    <t>2.1.3 - Parcela referênte à CF. art. 159, I, alínea e</t>
  </si>
  <si>
    <t>2.3 - Cota-Parte IPI-Exportação</t>
  </si>
  <si>
    <t>2.4 - Cota-Parte ITR</t>
  </si>
  <si>
    <t>2.5 - Cota-Parte IPVA</t>
  </si>
  <si>
    <t>2.6 - Cota-Parte IOF-Ouro</t>
  </si>
  <si>
    <t>2.7 - Compensações Financeiras Provenientes de Impostos e Transferências Constitucionais</t>
  </si>
  <si>
    <t>3- TOTAL DA RECEITA RESULTANTE DE IMPOSTOS (1 + 2)</t>
  </si>
  <si>
    <t>4- TOTAL DESTINADO AO FUNDEB - 20% DE ((2.1.1) + (2.2) + (2.3) + (2.4) + (2.5))</t>
  </si>
  <si>
    <t>5- VALOR MÍNIMO A SER APLICADO ALÉM DO VALOR DESTINADO AO FUNDEB - 5% DE ((2.1.1) + (2.2) + (2.3) + (2.4) + (2.5)) + 25% DE ((1.1) + (1.2) + (1.3) + (1.4) + (2.1.2) + (2.6)+ (2.7))</t>
  </si>
  <si>
    <t>RECEITAS RECEBIDAS DO FUNDEB NO EXERCÍCIO</t>
  </si>
  <si>
    <t>6- RECEITAS RECEBIDAS DO FUNDEB</t>
  </si>
  <si>
    <t>6.1- FUNDEB - Impostos e Transferências de Impostos</t>
  </si>
  <si>
    <t>6.1.1- Principal</t>
  </si>
  <si>
    <t>6.1.2- Rendimentos de Aplicação Financeira</t>
  </si>
  <si>
    <t>6.2- FUNDEB - Complementação da União - VAAF</t>
  </si>
  <si>
    <t>6.2.1- Principal</t>
  </si>
  <si>
    <t>6.2.2- Rendimentos de Aplicação Financeira</t>
  </si>
  <si>
    <t>6.3- FUNDEB - Complementação da União - VAAT</t>
  </si>
  <si>
    <t>6.3.1- Principal</t>
  </si>
  <si>
    <t>6.3.2- Rendimentos de Aplicação Financeira</t>
  </si>
  <si>
    <r>
      <t>7- RESULTADO LÍQUIDO DAS TRANSFERÊNCIAS DO FUNDEB (6.1.1 – 4)</t>
    </r>
    <r>
      <rPr>
        <b/>
        <vertAlign val="superscript"/>
        <sz val="8"/>
        <rFont val="Arial"/>
        <family val="2"/>
      </rPr>
      <t>1</t>
    </r>
  </si>
  <si>
    <t>RECURSOS RECEBIDOS EM EXERCÍCIOS ANTERIORES E NÃO UTILIZADOS (SUPERÁVIT)</t>
  </si>
  <si>
    <t>8- TOTAL DOS RECURSOS DE SUPERÁVIT</t>
  </si>
  <si>
    <t>8.1- SUPERÁVIT DO EXERCÍCIO IMEDIATAMENTE ANTERIOR</t>
  </si>
  <si>
    <t>8.2- SUPERÁVIT RESIDUAL DE OUTROS EXERCÍCIOS</t>
  </si>
  <si>
    <t>9- TOTAL DOS RECURSOS DO FUNDEB DISPONÍVEIS PARA UTILIZAÇÃO (6 + 8)</t>
  </si>
  <si>
    <t>VALOR DESPESAS COM RECUROS DO FUNDEB</t>
  </si>
  <si>
    <t>INSCRITAS EM RESTOS A PAGAR NÃO PROCESSADOS</t>
  </si>
  <si>
    <r>
      <t>(Por Área de Atuação)</t>
    </r>
    <r>
      <rPr>
        <b/>
        <vertAlign val="superscript"/>
        <sz val="8"/>
        <rFont val="Arial"/>
        <family val="2"/>
      </rPr>
      <t>6</t>
    </r>
  </si>
  <si>
    <t>10- PROFISSIONAIS DA EDUCAÇÃO BÁSICA</t>
  </si>
  <si>
    <t>10.1- Educação Infantil</t>
  </si>
  <si>
    <t>10.1.1- Creche</t>
  </si>
  <si>
    <t>10.1.2- Pré-escola</t>
  </si>
  <si>
    <t>10.2- Ensino Fundamental</t>
  </si>
  <si>
    <t>11- OUTRAS DESPESAS</t>
  </si>
  <si>
    <t>11.1- Educação Infantil</t>
  </si>
  <si>
    <t>11.1.1- Creche</t>
  </si>
  <si>
    <t>11.1.2- Pré-escola</t>
  </si>
  <si>
    <t>11.2- Ensino Fundamental</t>
  </si>
  <si>
    <t>12- TOTAL DAS DESPESAS COM RECURSOS DO FUNDEB (10 + 11)</t>
  </si>
  <si>
    <t>DESPESAS CUSTEADAS COM RECEITAS DO FUNDEB RECEBIDAS NO EXERCÍCIO</t>
  </si>
  <si>
    <r>
      <t>INSCRITAS EM RESTOS A PAGAR NÃO PROCESSADOS (SEM DISPONIBILIDADE DE CAIXA)</t>
    </r>
    <r>
      <rPr>
        <b/>
        <vertAlign val="superscript"/>
        <sz val="8"/>
        <rFont val="Arial"/>
        <family val="2"/>
      </rPr>
      <t>7</t>
    </r>
  </si>
  <si>
    <t>13- Total das Despesas do FUNDEB com Profissionais da Educação Básica</t>
  </si>
  <si>
    <t>14- Total das Despesas custeadas com FUNDEB - Impostos e Transferências de Impostos</t>
  </si>
  <si>
    <t>15- Total das Despesas custeadas com FUNDEB - Complementação da União - VAAF</t>
  </si>
  <si>
    <t>16- Total das Despesas custeadas com FUNDEB - Complementação da União - VAAT</t>
  </si>
  <si>
    <t>17- Total das Despesas custeadas com FUNDEB - Complementação da União - VAAT Aplicadas na Educação Infantil</t>
  </si>
  <si>
    <t>18- Total das Despesas custeadas com FUNDEB - Complementação da União - VAAT Aplicadas em Despesa de Capital</t>
  </si>
  <si>
    <r>
      <t>INDICADORES - Art. 212-A, inciso XI e § 3º - Constituição Federal</t>
    </r>
    <r>
      <rPr>
        <b/>
        <vertAlign val="superscript"/>
        <sz val="8"/>
        <rFont val="Arial"/>
        <family val="2"/>
      </rPr>
      <t>2</t>
    </r>
  </si>
  <si>
    <t>VALOR EXIGIDO</t>
  </si>
  <si>
    <t>VALOR APLICADO</t>
  </si>
  <si>
    <t>VALOR CONSIDERADO APÓS DEDUÇÕES</t>
  </si>
  <si>
    <t>% APLICADO</t>
  </si>
  <si>
    <t>(l)</t>
  </si>
  <si>
    <t>19- Mínimo de 70% do FUNDEB na Remuneração dos Profissionais da Educação Básica</t>
  </si>
  <si>
    <t>20 - Percentual de 50% da Complementação da União ao FUNDEB (VAAT) na Educação Infantil</t>
  </si>
  <si>
    <t>21- Mínimo de 15% da Complementação da União ao FUNDEB - VAAT em Despesas de Capital</t>
  </si>
  <si>
    <r>
      <t>INDICADOR - Art.25, § 3º - Lei nº 14.113, de 2020 - (Máximo de 10% de Superávit)</t>
    </r>
    <r>
      <rPr>
        <b/>
        <vertAlign val="superscript"/>
        <sz val="8"/>
        <rFont val="Arial"/>
        <family val="2"/>
      </rPr>
      <t>3</t>
    </r>
  </si>
  <si>
    <t>VALOR MÁXIMO PERMITIDO</t>
  </si>
  <si>
    <t>VALOR NÃO APLICADO</t>
  </si>
  <si>
    <t>VALOR NÃO APLICADO APÓS AJUSTE</t>
  </si>
  <si>
    <t>% NÃO APLICADO</t>
  </si>
  <si>
    <t>(o)</t>
  </si>
  <si>
    <t>22- Total da Receita Recebida e não Aplicada no Exercício</t>
  </si>
  <si>
    <r>
      <t>INDICADOR - Art.25, § 3º - Lei nº 14.113, de 2020 - (Aplicação do Superávit de Exercício Anterior)</t>
    </r>
    <r>
      <rPr>
        <b/>
        <vertAlign val="superscript"/>
        <sz val="8"/>
        <rFont val="Arial"/>
        <family val="2"/>
      </rPr>
      <t>3</t>
    </r>
  </si>
  <si>
    <t>VALOR DE SUPERÁVIT PERMITIDO NO EXERCÍCIO ANTERIOR</t>
  </si>
  <si>
    <t>VALOR NÃO APLICADO NO EXERCÍCIO ANTERIOR</t>
  </si>
  <si>
    <t>VALOR DE SUPERÁVIT APLICADO ATÉ O PRIMEIRO QUADRIMESTRE</t>
  </si>
  <si>
    <t>VALOR APLICADO ATÉ O PRIMEIRO QUADRIMESTRE QUE INTEGRARÁ O LIMITE CONSTITUCIONAL</t>
  </si>
  <si>
    <t>VALOR APLICADO APÓS O PRIMEIRO QUADRIMESTRE</t>
  </si>
  <si>
    <t>(q)</t>
  </si>
  <si>
    <t>(r)</t>
  </si>
  <si>
    <t>(v)</t>
  </si>
  <si>
    <t>23- Total das Despesas custeadas com Superávit do FUNDEB</t>
  </si>
  <si>
    <t>23.1- Total das Despesas custeadas com FUNDEB - Impostos e Transferências de Impostos</t>
  </si>
  <si>
    <t>23.2- Total das Despesas custeadas com FUNDEB - Complementação da União (VAAF + VAAT)</t>
  </si>
  <si>
    <t>DESPESAS COM MANUTENÇÃO E DESENVOLVIMENTO DO ENSINO - MDE - CUSTEADAS COM RECEITAS DE IMPOSTOS (EXCETO FUNDEB)</t>
  </si>
  <si>
    <t>DESPESAS COM AÇÕES TÍPICAS DE MDE - RECEITA DE IMPOSTOS - EXCETO FUNDEB</t>
  </si>
  <si>
    <t>24- EDUCAÇÃO INFANTIL</t>
  </si>
  <si>
    <t>24.1- Creche</t>
  </si>
  <si>
    <t>24.2- Pré-escola</t>
  </si>
  <si>
    <t>25- ENSINO FUNDAMENTAL</t>
  </si>
  <si>
    <t>26- TOTAL DAS DESPESAS COM AÇÕES TÍPICAS DE MDE (24 + 25)</t>
  </si>
  <si>
    <t>APURAÇÃO DAS DESPESAS PARA FINS DE LIMITE MÍNIMO CONSTITUCIONAL</t>
  </si>
  <si>
    <t>27- TOTAL DAS DESPESAS DE MDE CUSTEADAS COM RECURSOS DE IMPOSTOS (FUNDEB E RECEITA DE IMPOSTOS) = (L14(d ou e) + L26 (d ou e) + l23.1(t))</t>
  </si>
  <si>
    <t>28- (-) RESULTADO LÍQUIDO DAS TRANSFERÊNCIAS DO FUNDEB = (L7)</t>
  </si>
  <si>
    <r>
      <t>29- (-) RESTOS A PAGAR NÃO PROCESSADOS INSCRITOS NO EXERCÍCIO SEM DISPONIBILIDADE FINANCEIRA DE RECURSOS DO FUNDEB IMPOSTOS</t>
    </r>
    <r>
      <rPr>
        <vertAlign val="superscript"/>
        <sz val="8"/>
        <rFont val="Arial"/>
        <family val="2"/>
      </rPr>
      <t>4</t>
    </r>
    <r>
      <rPr>
        <sz val="8"/>
        <rFont val="Arial"/>
        <family val="2"/>
      </rPr>
      <t xml:space="preserve"> = (L14h)</t>
    </r>
  </si>
  <si>
    <r>
      <t>30- (-) RESTOS A PAGAR NÃO PROCESSADOS INSCRITOS NO EXERCÍCIO SEM DISPONIBILIDADE FINANCEIRA DE RECURSOS DE IMPOSTOS</t>
    </r>
    <r>
      <rPr>
        <vertAlign val="superscript"/>
        <sz val="8"/>
        <rFont val="Arial"/>
        <family val="2"/>
      </rPr>
      <t>4 E 7</t>
    </r>
  </si>
  <si>
    <t>31- (-) CANCELAMENTOS, NO EXERCÍCIO, DE RESTOS A PAGAR INSCRITOS COM DISPONIBILIDADE FINANCEIRA DE RECURSOS DE IMPOSTOS VINCULADOS AO ENSINO = (L34.1(ac) + L34.2 (ac)</t>
  </si>
  <si>
    <t>32- TOTAL DAS DESPESAS PARA FINS DE LIMITE (27 - (28 + 29 + 30 + 31)</t>
  </si>
  <si>
    <r>
      <t>APURAÇÃO DO LIMITE MÍNIMO CONSTITUCIONAL</t>
    </r>
    <r>
      <rPr>
        <b/>
        <vertAlign val="superscript"/>
        <sz val="8"/>
        <rFont val="Arial"/>
        <family val="2"/>
      </rPr>
      <t>2 e 5</t>
    </r>
  </si>
  <si>
    <t>33- APLIACAÇÃO EM MDE SOBRE A RECEITA LÍQUIDA RESULTANTE DE IMPOSTOS</t>
  </si>
  <si>
    <r>
      <t>RESTOS A PAGAR INSCRITOS EM EXERCÍCIOS ANTERIORES COM DISPONIBILIDADE FINANCEIRA DE RECURSOS DE IMPOSTOS E DO FUNDEB</t>
    </r>
    <r>
      <rPr>
        <vertAlign val="superscript"/>
        <sz val="8"/>
        <rFont val="Arial"/>
        <family val="2"/>
      </rPr>
      <t>9</t>
    </r>
  </si>
  <si>
    <t>SALDO INICIAL</t>
  </si>
  <si>
    <t>RP LIQUIDADOS</t>
  </si>
  <si>
    <t>RP PAGOS</t>
  </si>
  <si>
    <t>RP CANCELADOS</t>
  </si>
  <si>
    <t>SALDO FINAL</t>
  </si>
  <si>
    <t>(aa)</t>
  </si>
  <si>
    <t>(ab)</t>
  </si>
  <si>
    <t>(ac)</t>
  </si>
  <si>
    <t>(ad)</t>
  </si>
  <si>
    <t>34- RESTOS A PAGAR DE DESPESAS COM MDE</t>
  </si>
  <si>
    <t>34.1- Executadas com Recursos de Impostos e Transferências de Impostos</t>
  </si>
  <si>
    <t>34.2- Executadas com Recursos do FUNDEB - Impostos</t>
  </si>
  <si>
    <t>34.3- Executados com Recursos do FUNDEB - Complementação da União 9VAAT + VAAF)</t>
  </si>
  <si>
    <t>35- RECEITA DE TRANSFERÊNCIAS DO FNDE (INCLUIDO RENDIMENTO DE APLICAÇÃO FINANCEIRA)</t>
  </si>
  <si>
    <t>35.1- Salário Educação</t>
  </si>
  <si>
    <t>35.2- PDDE</t>
  </si>
  <si>
    <t>35.3- PNAE</t>
  </si>
  <si>
    <t>35.4- PNATE</t>
  </si>
  <si>
    <t>35.5- Outras Transferências do FNDE</t>
  </si>
  <si>
    <t>36- RECEITA DE TRANSFERÊNCIA DE CONVÊNIOS</t>
  </si>
  <si>
    <t>37- RECEITA DE ROYALTIES DESTINADOS À EDUCAÇÃO</t>
  </si>
  <si>
    <t>38- RECEITA DE OPERAÇÕES DE CRÉDITO VINCULADA À EDUCAÇÃO</t>
  </si>
  <si>
    <t>39- OUTRAS RECEITAS PARA FINANCIAMENTO DO ENSINO</t>
  </si>
  <si>
    <t>40- TOTAL DAS RECEITAS ADICIONAIS PARA FINS DO ENSINO = (35 + 36 + 37 + 38 + 39)</t>
  </si>
  <si>
    <t>DESPESAS CUSTEADAS COM RECEITAS ADICIONAIS PARA FINANCIAMENTO DO ENSINO</t>
  </si>
  <si>
    <t>41- EDUCAÇÃO INFANTIL</t>
  </si>
  <si>
    <t>41.1- Creche</t>
  </si>
  <si>
    <t>41.2- Pré-escola</t>
  </si>
  <si>
    <t>42- ENSINO FUNDAMENTAL</t>
  </si>
  <si>
    <t>43- ENSINO MÉDIO</t>
  </si>
  <si>
    <t>44- ENSINO SUPERIOR</t>
  </si>
  <si>
    <t>45- ENSINO PROFISSIONAL NÃO INTEGRADO AO ENSINO REGULAR</t>
  </si>
  <si>
    <t>46-TOTAL DAS DESPESAS CUSTEADAS COM RECEITAS ADICIONAIS PARA FINANCIAMENTO DO ENSINO (41 + 42 + 43 + 44 + 45)</t>
  </si>
  <si>
    <t>TOTAL GERAL DAS DESPESAS COM EDUCAÇÃO</t>
  </si>
  <si>
    <t>47- TOTAL GERAL DAS DESPESAS COM EDUCAÇÃO (12 + 26 + 46)</t>
  </si>
  <si>
    <t>47.1- Despesas Correntes</t>
  </si>
  <si>
    <t>47.1.1- Pessoal Ativo</t>
  </si>
  <si>
    <t>47.1.2- Pessoal Inativo</t>
  </si>
  <si>
    <t>47.1.3- Transferências às instituições comunitárias, confessionais ou filantrópicas sem fins lucrativos</t>
  </si>
  <si>
    <t>47.1.4- Outras Despesas Correntes</t>
  </si>
  <si>
    <t>47.2- Despesas de Capital</t>
  </si>
  <si>
    <t>47.2.1- Transferências às instituições comunitárias, confessionais ou filantrópicas sem fins lucrativos</t>
  </si>
  <si>
    <t>47.2.2- Outras Despesas de Capital</t>
  </si>
  <si>
    <t>CONTROLE DA DISPONIBILIDADE FINANCEIRA E CONCILIAÇÃO BANCÁRIA</t>
  </si>
  <si>
    <t>(ae)</t>
  </si>
  <si>
    <t>(af)</t>
  </si>
  <si>
    <t>49 - (+) INGRESSOS DE RECURSOS ATÉ O BIMESTRE (orçamentário)</t>
  </si>
  <si>
    <t>50- (-) PAGAMENTOS EFETUADOS ATÉ O BIMESTRE (orçamentário e restos a pagar)</t>
  </si>
  <si>
    <t>51- (=) DISPONIBILIDADE FINANCEIRA ATÉ O BIMESTRE</t>
  </si>
  <si>
    <t>52- (+) AJUSTES POSITIVOS ( retenções e outros valores extraorçamentários)</t>
  </si>
  <si>
    <t>53- (-) AJUSTES NEGATIVOS (outros valores extraorçamentários)</t>
  </si>
  <si>
    <t>54- (=) SALDO FINANCEIRO CONCILIADO (Saldo Bancário)</t>
  </si>
  <si>
    <t>1) Se resultado líquido da transferência (7) &gt; 0 = acréscimo resultante das transferências do fundeb, se resultado líquido da transferência (7) &lt; 0 = decréscimo resultante das transferências do fundeb</t>
  </si>
  <si>
    <t>2) Limites mínimos anuais a serem cumpridos no encerramento do exercício.</t>
  </si>
  <si>
    <t>3) Art. 25, § 3º, Lei 14.113/2020: “Até 10% (dez por cento) dos recursos recebidos à conta dos Fundos, inclusive relativos à complementação da União, nos termos do § 2º do art. 16 desta Lei, poderão ser utilizados no primeiro quadrimestre do exercício imediatamente subsequente, mediante abertura de crédito adicional.”</t>
  </si>
  <si>
    <t xml:space="preserve">5) Nos cinco primeiros bimestres do exercício o acompanhamento será feito com base na despesa liquidada. No último bimestre do exercício, o valor deverá corresponder ao total da despesa empenhada. </t>
  </si>
  <si>
    <t>6) As linhas representam áreas de atuação e não correspondem exatamente às subfunções da Função Educação. As despesas classificadas nas demais subfunções típicas e nas subfunções atípicas deverão ser rateadas para essas áreas de atuação.</t>
  </si>
  <si>
    <t>7) Valor inscrito em RPNP sem disponibilidade de caixa, que não deve ser considerado na apuração dos indicadores e limites</t>
  </si>
  <si>
    <t>8) Controle da execução de restos a pagar considerados no cumprimento do limite mínimo dos exercícios anteriores.</t>
  </si>
  <si>
    <t>Mínimo Anual de 70% do FUNDEB na Remuneração dos Profissionais da Educação Básica</t>
  </si>
  <si>
    <t>Percentual de 50% da Complementação da União ao FUNDEB (VAAT) na Educação Infantil</t>
  </si>
  <si>
    <t>Mínimo de 15% da Complementação da União ao FUNDEB (VAAT) em Despesas de Capital</t>
  </si>
  <si>
    <t>DEMAIS RECEITAS CORRENTES (BRUTA)</t>
  </si>
  <si>
    <t>(-) DEMAIS RECEITAS CORRENTES (DEDUÇÕES)</t>
  </si>
  <si>
    <t>JANEIRO A FEVEREIRO 2021 - BIMESTRE JANEIRO - FEVEREIRO</t>
  </si>
  <si>
    <t>JAN a FEV  / 2021</t>
  </si>
  <si>
    <t>Prefeito: RAFAEL VALDOMIRO GRECA DE MACEDO</t>
  </si>
  <si>
    <t>Sec. Mun. de Finanças: VITOR ACIR PUPPI STANISLAWCZUK</t>
  </si>
  <si>
    <t>Contador: CLAUDINEI NOGUEIRA - CRC Nº 042.556/O-2</t>
  </si>
  <si>
    <t>Controle Interno: IARA MARIA STURMER GAUER</t>
  </si>
  <si>
    <t>MARÇO/2020 À FEVEREIRO/2021</t>
  </si>
  <si>
    <t>MAR/20</t>
  </si>
  <si>
    <t>ABR/20</t>
  </si>
  <si>
    <t>MAI/20</t>
  </si>
  <si>
    <t>JUN/20</t>
  </si>
  <si>
    <t>JUL/20</t>
  </si>
  <si>
    <t>AGO/20</t>
  </si>
  <si>
    <t>SET/20</t>
  </si>
  <si>
    <t>OUT/20</t>
  </si>
  <si>
    <t>NOV/20</t>
  </si>
  <si>
    <t>DEZ/20</t>
  </si>
  <si>
    <t>JAN/21</t>
  </si>
  <si>
    <t>FEV/21</t>
  </si>
  <si>
    <t>NOTA: 1) Até Abril de 2011 foram excluídos do cálculo da Receita Corrente Líquida as Receitas de Transferências Voluntárias, de recursos de transferência do Sistema Único de Saúde, dos Royalties de Compensações Financeiras, de Convênios e do Salário Educação/FNDE, conforme Acórdão n° 1.509 - TCE-PR, de 05 de outubro de 2006 e Acórdão nº 870 - TCE-PR, de 12 de julho de 2007.</t>
  </si>
  <si>
    <t>NOTA: 1) A partir de Maio de 2011 até Agosto de 2011 foram excluídos do cálculo da Receita Corrente Líquida somente as Receitas de Transferências de Convênios, conforme Instrução Normativa n° 56 - TCE-PR, de 02 de junho de 2011.</t>
  </si>
  <si>
    <t>1) Não estão consideradas, para fins de apuração da Receita Corrente Líquida, as receitas intra-orçamentárias, conforme parágrafo 3º do artigo 2º da Lei Complementar nº 101, de 4 de maio de 2000 e Portaria n° 389 - STN, de 14 de junho de 2018.</t>
  </si>
  <si>
    <t>2) Para fins da Receita Corrente Líquida Ajustada para o cálculo dos limites da despesa com pessoal estão incluidos os valores pertencentes ao Fundo de Urbanização de Curitiba - FUC e que sejam destinados ao pagamento dos contratos de concessão do serviço público de transporte, conforme §3º do Art. 14 da Lei Complementar Municipal n° 101/17 - LRFM.</t>
  </si>
  <si>
    <t>Até o Bimestre / 2021</t>
  </si>
  <si>
    <t>Em 31 Dez 2020</t>
  </si>
  <si>
    <t>Em 28 Fev 2021</t>
  </si>
  <si>
    <t>META FIXADA NO ANEXO DE METAS FISCAIS DA LDO P/ O EXERCÍCIO DE 2021</t>
  </si>
  <si>
    <t>Em 31 de Dezembro de 2020</t>
  </si>
  <si>
    <t>2019 A 2094</t>
  </si>
  <si>
    <t>FONTE: ACTUARIAL - Assessoria e Consultoria Atuarial Ltda / IPMC – Curitiba – PR – Base de Dados.</t>
  </si>
  <si>
    <t>Atuário Responsável: Luiz Cláudio Kogut – MIBA 1.308</t>
  </si>
  <si>
    <t xml:space="preserve"> 1) Projeção atuarial elaborada com base de dados de 31/12/2019 e oficialmente enviada para o Ministério da Previdência Social – MPS.</t>
  </si>
  <si>
    <t xml:space="preserve">           2)  Este demonstrativo utiliza as seguintes hipóteses:</t>
  </si>
  <si>
    <t>46,2 anos</t>
  </si>
  <si>
    <t>65,9 anos</t>
  </si>
  <si>
    <t>1,00% ao ano</t>
  </si>
  <si>
    <t>Não considerada</t>
  </si>
  <si>
    <t>5,85% ao ano</t>
  </si>
  <si>
    <t>IBGE 2017 separada por sexos</t>
  </si>
  <si>
    <t>Álvaro Vindas</t>
  </si>
  <si>
    <t>Diferença de limite não cumprido em 2021 (saldo final = XIXd)</t>
  </si>
  <si>
    <t>Diferença de limite não cumprido em 2020 (saldo inicial igual ao saldo final do demonstrativo do exercício anterior)</t>
  </si>
  <si>
    <t>Diferença de limite não cumprido em Exercícios Anteriores (saldo inicial igual ao saldo final do demonstrativo do exercício anterior)</t>
  </si>
  <si>
    <t>Empenhos de 2021 (regra nova)</t>
  </si>
  <si>
    <t>Empenhos de 2020 (regra nova)</t>
  </si>
  <si>
    <t>Empenhos de 2019</t>
  </si>
  <si>
    <t>Empenhos de 2018</t>
  </si>
  <si>
    <t>Empenhos de 2017 e anteriores</t>
  </si>
  <si>
    <t>Para acompanhamento bimestral o percentual executado pela despesa empenhada corresponde ao valor de:</t>
  </si>
  <si>
    <t>Fonte: IBGE e MIP (Nov de 2020)</t>
  </si>
  <si>
    <t>1) O Superávit  do  RPPS está incluído  na linha  SUPERÁVIT (XIII), conforme Portaria n° 389 - STN, de 14 de junho de 2018. Segue discriminação abaixo:</t>
  </si>
  <si>
    <t>Superávit do período</t>
  </si>
  <si>
    <t>Déficit do RPPS</t>
  </si>
  <si>
    <t>DEZEMBRO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</si>
</sst>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R$&quot;* #,##0.00_-;\-&quot;R$&quot;* #,##0.00_-;_-&quot;R$&quot;* &quot;-&quot;??_-;_-@_-"/>
    <numFmt numFmtId="43" formatCode="_-* #,##0.00_-;\-* #,##0.00_-;_-* &quot;-&quot;??_-;_-@_-"/>
    <numFmt numFmtId="164" formatCode="_(* #,##0.00_);_(* \(#,##0.00\);_(* &quot;-&quot;??_);_(@_)"/>
    <numFmt numFmtId="165" formatCode="&quot;R$ &quot;#,##0.00_);[Red]\(&quot;R$ &quot;#,##0.00\)"/>
    <numFmt numFmtId="166" formatCode="_(* #,##0.00_);_(* \(#,##0.00\);_(* &quot;-&quot;_);_(@_)"/>
    <numFmt numFmtId="167" formatCode="_(* #,##0_);_(* \(#,##0\);_(* &quot;-&quot;_);_(@_)"/>
    <numFmt numFmtId="168" formatCode="00"/>
    <numFmt numFmtId="169" formatCode="00000"/>
    <numFmt numFmtId="170" formatCode="#,##0.00_ ;\-#,##0.00\ "/>
    <numFmt numFmtId="171" formatCode="0.0000000000"/>
    <numFmt numFmtId="172" formatCode="#,##0.00_ ;[Red]\-#,##0.00\ "/>
  </numFmts>
  <fonts count="49">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b/>
      <sz val="8"/>
      <color rgb="FFFF0000"/>
      <name val="Arial"/>
      <family val="2"/>
    </font>
    <font>
      <sz val="8"/>
      <color theme="1"/>
      <name val="Arial"/>
      <family val="2"/>
    </font>
    <font>
      <i/>
      <sz val="8"/>
      <name val="Arial"/>
      <family val="2"/>
    </font>
    <font>
      <b/>
      <i/>
      <sz val="8"/>
      <name val="Arial"/>
      <family val="2"/>
    </font>
    <font>
      <b/>
      <sz val="7"/>
      <name val="Arial"/>
      <family val="2"/>
    </font>
    <font>
      <b/>
      <sz val="10"/>
      <color indexed="10"/>
      <name val="Arial"/>
      <family val="2"/>
    </font>
    <font>
      <b/>
      <sz val="10"/>
      <name val="Arial"/>
      <family val="2"/>
    </font>
    <font>
      <b/>
      <sz val="8"/>
      <color theme="1"/>
      <name val="Arial"/>
      <family val="2"/>
    </font>
    <font>
      <b/>
      <vertAlign val="superscript"/>
      <sz val="8"/>
      <name val="Arial"/>
      <family val="2"/>
    </font>
    <font>
      <sz val="7.5"/>
      <name val="Arial"/>
      <family val="2"/>
    </font>
    <font>
      <sz val="7.5"/>
      <color theme="0"/>
      <name val="Arial"/>
      <family val="2"/>
    </font>
    <font>
      <b/>
      <sz val="8"/>
      <color theme="0"/>
      <name val="Arial"/>
      <family val="2"/>
    </font>
    <font>
      <sz val="8"/>
      <color theme="0"/>
      <name val="Arial"/>
      <family val="2"/>
    </font>
    <font>
      <b/>
      <sz val="7.5"/>
      <name val="Arial"/>
      <family val="2"/>
    </font>
    <font>
      <vertAlign val="superscript"/>
      <sz val="8"/>
      <name val="Arial"/>
      <family val="2"/>
    </font>
    <font>
      <b/>
      <vertAlign val="superscript"/>
      <sz val="7"/>
      <name val="Arial"/>
      <family val="2"/>
    </font>
    <font>
      <b/>
      <sz val="6"/>
      <name val="Arial"/>
      <family val="2"/>
    </font>
    <font>
      <b/>
      <sz val="9"/>
      <color theme="1"/>
      <name val="Arial"/>
      <family val="2"/>
    </font>
    <font>
      <sz val="8"/>
      <color rgb="FFFF0000"/>
      <name val="Arial"/>
      <family val="2"/>
    </font>
    <font>
      <b/>
      <vertAlign val="superscript"/>
      <sz val="6"/>
      <name val="Arial"/>
      <family val="2"/>
    </font>
    <font>
      <sz val="7"/>
      <color indexed="8"/>
      <name val="Arial"/>
      <family val="2"/>
    </font>
    <font>
      <sz val="7"/>
      <name val="Arial"/>
      <family val="2"/>
    </font>
    <font>
      <b/>
      <sz val="8"/>
      <color indexed="10"/>
      <name val="Arial"/>
      <family val="2"/>
    </font>
    <font>
      <b/>
      <sz val="8"/>
      <color theme="0" tint="-0.14999847407452621"/>
      <name val="Arial"/>
      <family val="2"/>
    </font>
    <font>
      <b/>
      <sz val="2"/>
      <color indexed="10"/>
      <name val="Arial"/>
      <family val="2"/>
    </font>
    <font>
      <sz val="9"/>
      <color theme="1"/>
      <name val="Arial"/>
      <family val="2"/>
    </font>
    <font>
      <b/>
      <sz val="9"/>
      <color theme="1"/>
      <name val="LucidaSansRegular"/>
    </font>
    <font>
      <sz val="9"/>
      <color theme="1"/>
      <name val="LucidaSansRegular"/>
    </font>
    <font>
      <vertAlign val="superscript"/>
      <sz val="9"/>
      <color theme="1"/>
      <name val="LucidaSansRegular"/>
    </font>
    <font>
      <sz val="10"/>
      <color indexed="10"/>
      <name val="Arial"/>
      <family val="2"/>
    </font>
    <font>
      <b/>
      <sz val="7"/>
      <color indexed="8"/>
      <name val="Arial"/>
      <family val="2"/>
    </font>
    <font>
      <vertAlign val="superscript"/>
      <sz val="10"/>
      <name val="Arial"/>
      <family val="2"/>
    </font>
    <font>
      <sz val="8"/>
      <color indexed="8"/>
      <name val="Arial"/>
      <family val="2"/>
    </font>
    <font>
      <b/>
      <sz val="8"/>
      <color indexed="8"/>
      <name val="Arial"/>
      <family val="2"/>
    </font>
    <font>
      <sz val="7"/>
      <color theme="1"/>
      <name val="Arial"/>
      <family val="2"/>
    </font>
    <font>
      <sz val="6"/>
      <name val="Arial"/>
      <family val="2"/>
    </font>
    <font>
      <sz val="10"/>
      <color rgb="FFFF0000"/>
      <name val="Arial"/>
      <family val="2"/>
    </font>
    <font>
      <sz val="9"/>
      <name val="Arial"/>
      <family val="2"/>
    </font>
    <font>
      <b/>
      <sz val="9"/>
      <name val="Arial"/>
      <family val="2"/>
    </font>
    <font>
      <b/>
      <sz val="4"/>
      <name val="Arial"/>
      <family val="2"/>
    </font>
    <font>
      <sz val="5"/>
      <name val="Arial"/>
      <family val="2"/>
    </font>
    <font>
      <b/>
      <sz val="5"/>
      <name val="Arial"/>
      <family val="2"/>
    </font>
    <font>
      <b/>
      <sz val="8"/>
      <color theme="1"/>
      <name val="LucidaSansRegular"/>
    </font>
    <font>
      <sz val="4"/>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6795556505021"/>
        <bgColor indexed="64"/>
      </patternFill>
    </fill>
    <fill>
      <patternFill patternType="gray125">
        <bgColor indexed="9"/>
      </patternFill>
    </fill>
  </fills>
  <borders count="80">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auto="1"/>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style="hair">
        <color auto="1"/>
      </right>
      <top/>
      <bottom style="thin">
        <color indexed="9"/>
      </bottom>
      <diagonal/>
    </border>
    <border>
      <left style="thin">
        <color indexed="9"/>
      </left>
      <right style="hair">
        <color auto="1"/>
      </right>
      <top style="thin">
        <color indexed="9"/>
      </top>
      <bottom style="thin">
        <color indexed="9"/>
      </bottom>
      <diagonal/>
    </border>
    <border>
      <left style="hair">
        <color auto="1"/>
      </left>
      <right/>
      <top style="thin">
        <color indexed="9"/>
      </top>
      <bottom style="thin">
        <color indexed="9"/>
      </bottom>
      <diagonal/>
    </border>
    <border>
      <left/>
      <right style="hair">
        <color auto="1"/>
      </right>
      <top style="thin">
        <color indexed="9"/>
      </top>
      <bottom style="thin">
        <color indexed="9"/>
      </bottom>
      <diagonal/>
    </border>
    <border>
      <left style="hair">
        <color auto="1"/>
      </left>
      <right/>
      <top style="thin">
        <color indexed="9"/>
      </top>
      <bottom/>
      <diagonal/>
    </border>
    <border>
      <left/>
      <right style="hair">
        <color auto="1"/>
      </right>
      <top style="thin">
        <color indexed="9"/>
      </top>
      <bottom/>
      <diagonal/>
    </border>
    <border>
      <left style="thin">
        <color indexed="9"/>
      </left>
      <right style="hair">
        <color auto="1"/>
      </right>
      <top style="hair">
        <color auto="1"/>
      </top>
      <bottom style="hair">
        <color auto="1"/>
      </bottom>
      <diagonal/>
    </border>
    <border>
      <left/>
      <right style="thin">
        <color indexed="9"/>
      </right>
      <top style="hair">
        <color auto="1"/>
      </top>
      <bottom style="hair">
        <color auto="1"/>
      </bottom>
      <diagonal/>
    </border>
    <border>
      <left style="hair">
        <color auto="1"/>
      </left>
      <right style="thin">
        <color indexed="9"/>
      </right>
      <top style="hair">
        <color auto="1"/>
      </top>
      <bottom style="hair">
        <color auto="1"/>
      </bottom>
      <diagonal/>
    </border>
    <border>
      <left style="thin">
        <color indexed="9"/>
      </left>
      <right style="hair">
        <color auto="1"/>
      </right>
      <top style="hair">
        <color auto="1"/>
      </top>
      <bottom/>
      <diagonal/>
    </border>
    <border>
      <left style="thin">
        <color indexed="9"/>
      </left>
      <right/>
      <top style="hair">
        <color auto="1"/>
      </top>
      <bottom style="hair">
        <color auto="1"/>
      </bottom>
      <diagonal/>
    </border>
    <border>
      <left style="thin">
        <color indexed="9"/>
      </left>
      <right style="thin">
        <color indexed="9"/>
      </right>
      <top/>
      <bottom/>
      <diagonal/>
    </border>
    <border>
      <left/>
      <right style="thin">
        <color indexed="9"/>
      </right>
      <top/>
      <bottom/>
      <diagonal/>
    </border>
    <border>
      <left/>
      <right style="hair">
        <color auto="1"/>
      </right>
      <top/>
      <bottom style="thin">
        <color indexed="9"/>
      </bottom>
      <diagonal/>
    </border>
    <border>
      <left style="hair">
        <color auto="1"/>
      </left>
      <right style="hair">
        <color auto="1"/>
      </right>
      <top style="thin">
        <color indexed="9"/>
      </top>
      <bottom style="thin">
        <color indexed="9"/>
      </bottom>
      <diagonal/>
    </border>
    <border>
      <left style="thin">
        <color indexed="9"/>
      </left>
      <right/>
      <top/>
      <bottom/>
      <diagonal/>
    </border>
    <border>
      <left style="thin">
        <color indexed="9"/>
      </left>
      <right/>
      <top/>
      <bottom style="hair">
        <color theme="1"/>
      </bottom>
      <diagonal/>
    </border>
    <border>
      <left/>
      <right/>
      <top/>
      <bottom style="hair">
        <color theme="1"/>
      </bottom>
      <diagonal/>
    </border>
    <border>
      <left style="thin">
        <color indexed="9"/>
      </left>
      <right style="hair">
        <color auto="1"/>
      </right>
      <top/>
      <bottom/>
      <diagonal/>
    </border>
    <border>
      <left style="hair">
        <color auto="1"/>
      </left>
      <right style="hair">
        <color auto="1"/>
      </right>
      <top/>
      <bottom style="thin">
        <color indexed="9"/>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style="hair">
        <color indexed="8"/>
      </top>
      <bottom/>
      <diagonal/>
    </border>
    <border>
      <left style="hair">
        <color indexed="8"/>
      </left>
      <right/>
      <top/>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64"/>
      </bottom>
      <diagonal/>
    </border>
    <border>
      <left/>
      <right style="hair">
        <color auto="1"/>
      </right>
      <top/>
      <bottom style="hair">
        <color auto="1"/>
      </bottom>
      <diagonal/>
    </border>
    <border>
      <left style="hair">
        <color indexed="64"/>
      </left>
      <right/>
      <top/>
      <bottom/>
      <diagonal/>
    </border>
    <border>
      <left style="hair">
        <color indexed="64"/>
      </left>
      <right/>
      <top/>
      <bottom style="hair">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style="hair">
        <color auto="1"/>
      </left>
      <right style="hair">
        <color auto="1"/>
      </right>
      <top style="hair">
        <color auto="1"/>
      </top>
      <bottom style="hair">
        <color auto="1"/>
      </bottom>
      <diagonal/>
    </border>
    <border>
      <left style="thin">
        <color indexed="9"/>
      </left>
      <right style="thin">
        <color indexed="9"/>
      </right>
      <top/>
      <bottom style="hair">
        <color auto="1"/>
      </bottom>
      <diagonal/>
    </border>
    <border>
      <left style="thin">
        <color indexed="9"/>
      </left>
      <right/>
      <top/>
      <bottom style="hair">
        <color auto="1"/>
      </bottom>
      <diagonal/>
    </border>
    <border>
      <left style="thin">
        <color indexed="9"/>
      </left>
      <right style="hair">
        <color auto="1"/>
      </right>
      <top/>
      <bottom style="hair">
        <color auto="1"/>
      </bottom>
      <diagonal/>
    </border>
    <border>
      <left/>
      <right style="thin">
        <color indexed="9"/>
      </right>
      <top/>
      <bottom style="hair">
        <color auto="1"/>
      </bottom>
      <diagonal/>
    </border>
    <border>
      <left style="thin">
        <color indexed="9"/>
      </left>
      <right/>
      <top/>
      <bottom style="thin">
        <color indexed="9"/>
      </bottom>
      <diagonal/>
    </border>
    <border>
      <left style="hair">
        <color auto="1"/>
      </left>
      <right/>
      <top/>
      <bottom style="thin">
        <color indexed="9"/>
      </bottom>
      <diagonal/>
    </border>
    <border>
      <left/>
      <right/>
      <top/>
      <bottom style="thin">
        <color indexed="9"/>
      </bottom>
      <diagonal/>
    </border>
    <border>
      <left style="thin">
        <color indexed="9"/>
      </left>
      <right style="thin">
        <color indexed="9"/>
      </right>
      <top style="hair">
        <color indexed="64"/>
      </top>
      <bottom style="thin">
        <color indexed="9"/>
      </bottom>
      <diagonal/>
    </border>
    <border>
      <left style="thin">
        <color indexed="9"/>
      </left>
      <right style="hair">
        <color auto="1"/>
      </right>
      <top style="hair">
        <color indexed="64"/>
      </top>
      <bottom style="thin">
        <color indexed="9"/>
      </bottom>
      <diagonal/>
    </border>
    <border>
      <left style="hair">
        <color auto="1"/>
      </left>
      <right/>
      <top style="hair">
        <color indexed="64"/>
      </top>
      <bottom style="thin">
        <color indexed="9"/>
      </bottom>
      <diagonal/>
    </border>
    <border>
      <left/>
      <right style="hair">
        <color indexed="64"/>
      </right>
      <top style="hair">
        <color indexed="64"/>
      </top>
      <bottom style="thin">
        <color indexed="9"/>
      </bottom>
      <diagonal/>
    </border>
    <border>
      <left/>
      <right/>
      <top style="hair">
        <color indexed="64"/>
      </top>
      <bottom style="thin">
        <color indexed="9"/>
      </bottom>
      <diagonal/>
    </border>
    <border>
      <left style="thin">
        <color indexed="9"/>
      </left>
      <right/>
      <top style="thin">
        <color indexed="9"/>
      </top>
      <bottom style="hair">
        <color auto="1"/>
      </bottom>
      <diagonal/>
    </border>
    <border>
      <left/>
      <right style="hair">
        <color indexed="64"/>
      </right>
      <top style="thin">
        <color indexed="9"/>
      </top>
      <bottom style="hair">
        <color auto="1"/>
      </bottom>
      <diagonal/>
    </border>
    <border>
      <left style="hair">
        <color indexed="64"/>
      </left>
      <right/>
      <top style="thin">
        <color indexed="9"/>
      </top>
      <bottom style="hair">
        <color auto="1"/>
      </bottom>
      <diagonal/>
    </border>
    <border>
      <left/>
      <right/>
      <top style="thin">
        <color indexed="9"/>
      </top>
      <bottom style="hair">
        <color auto="1"/>
      </bottom>
      <diagonal/>
    </border>
    <border>
      <left style="hair">
        <color auto="1"/>
      </left>
      <right style="hair">
        <color auto="1"/>
      </right>
      <top style="thin">
        <color indexed="9"/>
      </top>
      <bottom style="hair">
        <color auto="1"/>
      </bottom>
      <diagonal/>
    </border>
    <border>
      <left/>
      <right/>
      <top/>
      <bottom style="hair">
        <color indexed="64"/>
      </bottom>
      <diagonal/>
    </border>
    <border>
      <left/>
      <right style="hair">
        <color auto="1"/>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270">
    <xf numFmtId="0" fontId="0" fillId="0" borderId="0" xfId="0"/>
    <xf numFmtId="0" fontId="2" fillId="2" borderId="0" xfId="0" applyFont="1" applyFill="1" applyAlignment="1">
      <alignment horizontal="center"/>
    </xf>
    <xf numFmtId="0" fontId="2" fillId="2" borderId="0" xfId="0" applyFont="1" applyFill="1"/>
    <xf numFmtId="43" fontId="2" fillId="2" borderId="0" xfId="1" applyFont="1" applyFill="1"/>
    <xf numFmtId="3" fontId="3" fillId="2" borderId="0" xfId="0" quotePrefix="1" applyNumberFormat="1" applyFont="1" applyFill="1" applyAlignment="1">
      <alignment horizontal="center" vertical="center" wrapText="1"/>
    </xf>
    <xf numFmtId="165" fontId="2" fillId="2" borderId="0" xfId="0" applyNumberFormat="1" applyFont="1" applyFill="1" applyAlignment="1">
      <alignment horizontal="right"/>
    </xf>
    <xf numFmtId="17" fontId="3" fillId="4" borderId="4" xfId="0" applyNumberFormat="1" applyFont="1" applyFill="1" applyBorder="1" applyAlignment="1">
      <alignment horizontal="center" vertical="center" wrapText="1"/>
    </xf>
    <xf numFmtId="17" fontId="3" fillId="4" borderId="12" xfId="0" applyNumberFormat="1" applyFont="1" applyFill="1" applyBorder="1" applyAlignment="1">
      <alignment horizontal="center" vertical="center" wrapText="1"/>
    </xf>
    <xf numFmtId="17" fontId="3" fillId="4" borderId="9"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2" xfId="0" applyFont="1" applyFill="1" applyBorder="1"/>
    <xf numFmtId="0" fontId="3" fillId="2" borderId="3" xfId="0" applyFont="1" applyFill="1" applyBorder="1"/>
    <xf numFmtId="164" fontId="3" fillId="2" borderId="4" xfId="1" applyNumberFormat="1" applyFont="1" applyFill="1" applyBorder="1"/>
    <xf numFmtId="4" fontId="2" fillId="2" borderId="4" xfId="0" applyNumberFormat="1" applyFont="1" applyFill="1" applyBorder="1"/>
    <xf numFmtId="164" fontId="3" fillId="2" borderId="1" xfId="1" applyNumberFormat="1" applyFont="1" applyFill="1" applyBorder="1"/>
    <xf numFmtId="0" fontId="3" fillId="2" borderId="7" xfId="0" applyFont="1" applyFill="1" applyBorder="1"/>
    <xf numFmtId="164" fontId="3" fillId="2" borderId="8" xfId="1" applyNumberFormat="1" applyFont="1" applyFill="1" applyBorder="1"/>
    <xf numFmtId="4" fontId="2" fillId="2" borderId="8" xfId="0" applyNumberFormat="1" applyFont="1" applyFill="1" applyBorder="1"/>
    <xf numFmtId="164" fontId="3" fillId="2" borderId="6" xfId="1" applyNumberFormat="1" applyFont="1" applyFill="1" applyBorder="1"/>
    <xf numFmtId="0" fontId="3" fillId="2" borderId="7" xfId="0" applyFont="1" applyFill="1" applyBorder="1" applyAlignment="1">
      <alignment horizontal="left" indent="1"/>
    </xf>
    <xf numFmtId="0" fontId="2" fillId="2" borderId="7" xfId="0" applyFont="1" applyFill="1" applyBorder="1" applyAlignment="1">
      <alignment horizontal="left" indent="3"/>
    </xf>
    <xf numFmtId="164" fontId="2" fillId="2" borderId="8" xfId="1" applyNumberFormat="1" applyFont="1" applyFill="1" applyBorder="1"/>
    <xf numFmtId="164" fontId="2" fillId="2" borderId="6" xfId="1" applyNumberFormat="1" applyFont="1" applyFill="1" applyBorder="1"/>
    <xf numFmtId="0" fontId="7" fillId="2" borderId="7" xfId="0" applyFont="1" applyFill="1" applyBorder="1" applyAlignment="1">
      <alignment horizontal="left" indent="4"/>
    </xf>
    <xf numFmtId="164" fontId="7" fillId="2" borderId="8" xfId="1" applyNumberFormat="1" applyFont="1" applyFill="1" applyBorder="1"/>
    <xf numFmtId="4" fontId="7" fillId="2" borderId="8" xfId="0" applyNumberFormat="1" applyFont="1" applyFill="1" applyBorder="1"/>
    <xf numFmtId="164" fontId="7" fillId="2" borderId="6" xfId="1" applyNumberFormat="1" applyFont="1" applyFill="1" applyBorder="1"/>
    <xf numFmtId="0" fontId="2" fillId="2" borderId="7" xfId="0" applyFont="1" applyFill="1" applyBorder="1" applyAlignment="1">
      <alignment horizontal="left" indent="4"/>
    </xf>
    <xf numFmtId="164" fontId="2" fillId="2" borderId="0" xfId="0" applyNumberFormat="1" applyFont="1" applyFill="1"/>
    <xf numFmtId="0" fontId="3" fillId="2" borderId="7" xfId="0" applyFont="1" applyFill="1" applyBorder="1" applyAlignment="1">
      <alignment horizontal="left"/>
    </xf>
    <xf numFmtId="0" fontId="2" fillId="2" borderId="7" xfId="0" applyFont="1" applyFill="1" applyBorder="1" applyAlignment="1">
      <alignment horizontal="left" indent="2"/>
    </xf>
    <xf numFmtId="0" fontId="3" fillId="2" borderId="0" xfId="0" applyFont="1" applyFill="1"/>
    <xf numFmtId="4" fontId="3" fillId="2" borderId="8" xfId="0" applyNumberFormat="1" applyFont="1" applyFill="1" applyBorder="1"/>
    <xf numFmtId="164" fontId="7" fillId="0" borderId="8" xfId="1" applyNumberFormat="1" applyFont="1" applyFill="1" applyBorder="1"/>
    <xf numFmtId="164" fontId="8" fillId="2" borderId="8" xfId="1" applyNumberFormat="1" applyFont="1" applyFill="1" applyBorder="1"/>
    <xf numFmtId="4" fontId="8" fillId="2" borderId="8" xfId="0" applyNumberFormat="1" applyFont="1" applyFill="1" applyBorder="1"/>
    <xf numFmtId="0" fontId="3" fillId="2" borderId="0" xfId="0" applyFont="1" applyFill="1" applyAlignment="1">
      <alignment horizontal="left"/>
    </xf>
    <xf numFmtId="0" fontId="2" fillId="2" borderId="0" xfId="0" applyFont="1" applyFill="1" applyAlignment="1">
      <alignment horizontal="left"/>
    </xf>
    <xf numFmtId="0" fontId="2" fillId="2" borderId="7" xfId="0" applyFont="1" applyFill="1" applyBorder="1" applyAlignment="1">
      <alignment horizontal="left"/>
    </xf>
    <xf numFmtId="0" fontId="3" fillId="2" borderId="13" xfId="0" applyFont="1" applyFill="1" applyBorder="1"/>
    <xf numFmtId="0" fontId="3" fillId="2" borderId="14" xfId="0" applyFont="1" applyFill="1" applyBorder="1"/>
    <xf numFmtId="164" fontId="3" fillId="2" borderId="5" xfId="1" applyNumberFormat="1" applyFont="1" applyFill="1" applyBorder="1"/>
    <xf numFmtId="4" fontId="2" fillId="2" borderId="5" xfId="0" applyNumberFormat="1" applyFont="1" applyFill="1" applyBorder="1"/>
    <xf numFmtId="164" fontId="3" fillId="2" borderId="15" xfId="1" applyNumberFormat="1" applyFont="1" applyFill="1" applyBorder="1"/>
    <xf numFmtId="0" fontId="3" fillId="2" borderId="13" xfId="0" applyFont="1" applyFill="1" applyBorder="1" applyAlignment="1">
      <alignment horizontal="left"/>
    </xf>
    <xf numFmtId="0" fontId="3" fillId="2" borderId="14" xfId="0" applyFont="1" applyFill="1" applyBorder="1" applyAlignment="1">
      <alignment horizontal="left"/>
    </xf>
    <xf numFmtId="0" fontId="3" fillId="4" borderId="13" xfId="0" applyFont="1" applyFill="1" applyBorder="1" applyAlignment="1">
      <alignment horizontal="left"/>
    </xf>
    <xf numFmtId="0" fontId="3" fillId="4" borderId="14" xfId="0" applyFont="1" applyFill="1" applyBorder="1" applyAlignment="1">
      <alignment horizontal="left"/>
    </xf>
    <xf numFmtId="164" fontId="3" fillId="4" borderId="5" xfId="1" applyNumberFormat="1" applyFont="1" applyFill="1" applyBorder="1"/>
    <xf numFmtId="4" fontId="2" fillId="4" borderId="5" xfId="0" applyNumberFormat="1" applyFont="1" applyFill="1" applyBorder="1"/>
    <xf numFmtId="4" fontId="2" fillId="4" borderId="8" xfId="0" applyNumberFormat="1" applyFont="1" applyFill="1" applyBorder="1"/>
    <xf numFmtId="164" fontId="3" fillId="4" borderId="15" xfId="1" applyNumberFormat="1" applyFont="1" applyFill="1" applyBorder="1"/>
    <xf numFmtId="0" fontId="9" fillId="2" borderId="3" xfId="0" applyFont="1" applyFill="1" applyBorder="1" applyAlignment="1">
      <alignment vertical="center"/>
    </xf>
    <xf numFmtId="0" fontId="2" fillId="2" borderId="7" xfId="0" applyFont="1" applyFill="1" applyBorder="1" applyAlignment="1">
      <alignment vertical="center"/>
    </xf>
    <xf numFmtId="0" fontId="2" fillId="2" borderId="11" xfId="0" applyFont="1" applyFill="1" applyBorder="1" applyAlignment="1">
      <alignment vertical="center"/>
    </xf>
    <xf numFmtId="164" fontId="2" fillId="2" borderId="12" xfId="1" applyNumberFormat="1" applyFont="1" applyFill="1" applyBorder="1"/>
    <xf numFmtId="164" fontId="2" fillId="2" borderId="9" xfId="1" applyNumberFormat="1" applyFont="1" applyFill="1" applyBorder="1"/>
    <xf numFmtId="0" fontId="2" fillId="2" borderId="0" xfId="0" applyFont="1" applyFill="1" applyAlignment="1">
      <alignment vertical="center"/>
    </xf>
    <xf numFmtId="37" fontId="3" fillId="2" borderId="0" xfId="1" applyNumberFormat="1" applyFont="1" applyFill="1" applyBorder="1"/>
    <xf numFmtId="4" fontId="3" fillId="2" borderId="0" xfId="0" applyNumberFormat="1" applyFont="1" applyFill="1"/>
    <xf numFmtId="4" fontId="2" fillId="2" borderId="0" xfId="0" applyNumberFormat="1" applyFont="1" applyFill="1"/>
    <xf numFmtId="164" fontId="3" fillId="2" borderId="0" xfId="0" applyNumberFormat="1" applyFont="1" applyFill="1"/>
    <xf numFmtId="166" fontId="2" fillId="2" borderId="0" xfId="0" applyNumberFormat="1" applyFont="1" applyFill="1"/>
    <xf numFmtId="0" fontId="2" fillId="2" borderId="0" xfId="0" applyFont="1" applyFill="1" applyAlignment="1">
      <alignment horizontal="right"/>
    </xf>
    <xf numFmtId="3" fontId="2" fillId="2" borderId="0" xfId="0" applyNumberFormat="1" applyFont="1" applyFill="1"/>
    <xf numFmtId="4" fontId="3" fillId="2" borderId="5" xfId="0" applyNumberFormat="1" applyFont="1" applyFill="1" applyBorder="1"/>
    <xf numFmtId="0" fontId="3" fillId="3" borderId="7" xfId="0" applyFont="1" applyFill="1" applyBorder="1"/>
    <xf numFmtId="0" fontId="2" fillId="2" borderId="7" xfId="0" applyFont="1" applyFill="1" applyBorder="1"/>
    <xf numFmtId="0" fontId="2" fillId="2" borderId="7" xfId="0" applyFont="1" applyFill="1" applyBorder="1" applyAlignment="1">
      <alignment horizontal="left" indent="1"/>
    </xf>
    <xf numFmtId="0" fontId="3" fillId="2" borderId="7" xfId="0" applyFont="1" applyFill="1" applyBorder="1" applyAlignment="1">
      <alignment horizontal="center" vertical="center"/>
    </xf>
    <xf numFmtId="17" fontId="3" fillId="2" borderId="8" xfId="0" applyNumberFormat="1" applyFont="1" applyFill="1" applyBorder="1" applyAlignment="1">
      <alignment horizontal="center" vertical="center" wrapText="1"/>
    </xf>
    <xf numFmtId="17" fontId="3" fillId="4" borderId="1" xfId="0" applyNumberFormat="1"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166"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6" fontId="3" fillId="2" borderId="8" xfId="0" applyNumberFormat="1" applyFont="1" applyFill="1" applyBorder="1"/>
    <xf numFmtId="166" fontId="3" fillId="2" borderId="6" xfId="0" applyNumberFormat="1" applyFont="1" applyFill="1" applyBorder="1"/>
    <xf numFmtId="43" fontId="3" fillId="2" borderId="6" xfId="1" applyFont="1" applyFill="1" applyBorder="1"/>
    <xf numFmtId="166" fontId="2" fillId="2" borderId="8" xfId="0" applyNumberFormat="1" applyFont="1" applyFill="1" applyBorder="1"/>
    <xf numFmtId="166" fontId="2" fillId="2" borderId="6" xfId="0" applyNumberFormat="1" applyFont="1" applyFill="1" applyBorder="1"/>
    <xf numFmtId="43" fontId="2" fillId="2" borderId="6" xfId="1" applyFont="1" applyFill="1" applyBorder="1"/>
    <xf numFmtId="43" fontId="2" fillId="2" borderId="8" xfId="1" applyFont="1" applyFill="1" applyBorder="1"/>
    <xf numFmtId="43" fontId="3" fillId="2" borderId="8" xfId="1" applyFont="1" applyFill="1" applyBorder="1"/>
    <xf numFmtId="166" fontId="3" fillId="2" borderId="5" xfId="0" applyNumberFormat="1" applyFont="1" applyFill="1" applyBorder="1"/>
    <xf numFmtId="166" fontId="3" fillId="2" borderId="15" xfId="0" applyNumberFormat="1" applyFont="1" applyFill="1" applyBorder="1"/>
    <xf numFmtId="43" fontId="3" fillId="2" borderId="15" xfId="1" applyFont="1" applyFill="1" applyBorder="1"/>
    <xf numFmtId="166" fontId="12" fillId="2" borderId="5" xfId="0" applyNumberFormat="1" applyFont="1" applyFill="1" applyBorder="1"/>
    <xf numFmtId="166" fontId="3" fillId="4" borderId="5" xfId="0" applyNumberFormat="1" applyFont="1" applyFill="1" applyBorder="1"/>
    <xf numFmtId="4" fontId="3" fillId="4" borderId="5" xfId="0" applyNumberFormat="1" applyFont="1" applyFill="1" applyBorder="1"/>
    <xf numFmtId="166" fontId="3" fillId="4" borderId="15" xfId="0" applyNumberFormat="1" applyFont="1" applyFill="1" applyBorder="1"/>
    <xf numFmtId="43" fontId="3" fillId="4" borderId="15" xfId="1" applyFont="1" applyFill="1" applyBorder="1"/>
    <xf numFmtId="164" fontId="2" fillId="4" borderId="0" xfId="0" applyNumberFormat="1" applyFont="1" applyFill="1" applyAlignment="1">
      <alignment horizontal="left" vertical="center" wrapText="1"/>
    </xf>
    <xf numFmtId="164" fontId="14" fillId="4" borderId="0" xfId="0" applyNumberFormat="1" applyFont="1" applyFill="1" applyAlignment="1">
      <alignment horizontal="center" vertical="center" wrapText="1"/>
    </xf>
    <xf numFmtId="164" fontId="15" fillId="3" borderId="0" xfId="0" applyNumberFormat="1" applyFont="1" applyFill="1" applyAlignment="1">
      <alignment horizontal="center" vertical="center" wrapText="1"/>
    </xf>
    <xf numFmtId="164" fontId="2" fillId="2" borderId="0" xfId="0" applyNumberFormat="1" applyFont="1" applyFill="1" applyAlignment="1">
      <alignment horizontal="left" vertical="center" wrapText="1"/>
    </xf>
    <xf numFmtId="164" fontId="3" fillId="5" borderId="0" xfId="0" applyNumberFormat="1" applyFont="1" applyFill="1" applyAlignment="1">
      <alignment horizontal="left" vertical="center" wrapText="1"/>
    </xf>
    <xf numFmtId="164" fontId="16" fillId="3" borderId="0" xfId="0" applyNumberFormat="1" applyFont="1" applyFill="1" applyAlignment="1">
      <alignment horizontal="left" vertical="center" wrapText="1"/>
    </xf>
    <xf numFmtId="164" fontId="2" fillId="2" borderId="0" xfId="0" applyNumberFormat="1" applyFont="1" applyFill="1" applyAlignment="1">
      <alignment horizontal="left" vertical="center" wrapText="1" indent="1"/>
    </xf>
    <xf numFmtId="164" fontId="17" fillId="3" borderId="0" xfId="0" applyNumberFormat="1" applyFont="1" applyFill="1" applyAlignment="1">
      <alignment horizontal="left" vertical="center" wrapText="1"/>
    </xf>
    <xf numFmtId="43" fontId="2" fillId="2" borderId="0" xfId="1"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vertical="justify" wrapText="1"/>
    </xf>
    <xf numFmtId="0" fontId="3" fillId="4" borderId="0" xfId="0" applyFont="1" applyFill="1"/>
    <xf numFmtId="0" fontId="18" fillId="4" borderId="0" xfId="0" applyFont="1" applyFill="1" applyAlignment="1">
      <alignment horizontal="center"/>
    </xf>
    <xf numFmtId="4" fontId="18" fillId="4" borderId="0" xfId="0" applyNumberFormat="1" applyFont="1" applyFill="1" applyAlignment="1">
      <alignment horizontal="center"/>
    </xf>
    <xf numFmtId="43" fontId="2" fillId="2" borderId="0" xfId="1" applyFont="1" applyFill="1" applyBorder="1"/>
    <xf numFmtId="0" fontId="3" fillId="5" borderId="0" xfId="0" applyFont="1" applyFill="1"/>
    <xf numFmtId="43" fontId="3" fillId="5" borderId="0" xfId="1" applyFont="1" applyFill="1"/>
    <xf numFmtId="37" fontId="2" fillId="2" borderId="0" xfId="0" applyNumberFormat="1" applyFont="1" applyFill="1"/>
    <xf numFmtId="39" fontId="2" fillId="2" borderId="0" xfId="0" applyNumberFormat="1" applyFont="1" applyFill="1"/>
    <xf numFmtId="16" fontId="2" fillId="2" borderId="0" xfId="0" applyNumberFormat="1" applyFont="1" applyFill="1" applyAlignment="1">
      <alignment horizontal="right"/>
    </xf>
    <xf numFmtId="44" fontId="2" fillId="2" borderId="0" xfId="2" applyNumberFormat="1"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xf>
    <xf numFmtId="17" fontId="3" fillId="2" borderId="0" xfId="0" quotePrefix="1" applyNumberFormat="1" applyFont="1" applyFill="1" applyAlignment="1">
      <alignment horizontal="center" vertical="center" wrapText="1"/>
    </xf>
    <xf numFmtId="17" fontId="3" fillId="4" borderId="8" xfId="0" applyNumberFormat="1" applyFont="1" applyFill="1" applyBorder="1" applyAlignment="1">
      <alignment horizontal="center" vertical="center" wrapText="1"/>
    </xf>
    <xf numFmtId="17" fontId="21" fillId="4" borderId="12" xfId="0" applyNumberFormat="1" applyFont="1" applyFill="1" applyBorder="1" applyAlignment="1">
      <alignment horizontal="center" vertical="center" wrapText="1"/>
    </xf>
    <xf numFmtId="0" fontId="22" fillId="2" borderId="3" xfId="0" applyFont="1" applyFill="1" applyBorder="1" applyAlignment="1">
      <alignment horizontal="right" vertical="center"/>
    </xf>
    <xf numFmtId="10" fontId="3" fillId="2" borderId="4" xfId="3" applyNumberFormat="1" applyFont="1" applyFill="1" applyBorder="1" applyAlignment="1">
      <alignment horizontal="center" vertical="center" wrapText="1"/>
    </xf>
    <xf numFmtId="0" fontId="3" fillId="2" borderId="8" xfId="0" applyFont="1" applyFill="1" applyBorder="1" applyAlignment="1">
      <alignment horizontal="center" vertical="center"/>
    </xf>
    <xf numFmtId="164" fontId="3" fillId="2" borderId="8" xfId="0" applyNumberFormat="1" applyFont="1" applyFill="1" applyBorder="1"/>
    <xf numFmtId="10" fontId="3" fillId="2" borderId="8" xfId="3" applyNumberFormat="1" applyFont="1" applyFill="1" applyBorder="1" applyAlignment="1">
      <alignment horizontal="center" vertical="center" wrapText="1"/>
    </xf>
    <xf numFmtId="17" fontId="3" fillId="2" borderId="6" xfId="0" applyNumberFormat="1" applyFont="1" applyFill="1" applyBorder="1" applyAlignment="1">
      <alignment horizontal="center" vertical="center" wrapText="1"/>
    </xf>
    <xf numFmtId="0" fontId="3" fillId="2" borderId="7" xfId="0" quotePrefix="1" applyFont="1" applyFill="1" applyBorder="1" applyAlignment="1">
      <alignment horizontal="left"/>
    </xf>
    <xf numFmtId="0" fontId="3" fillId="2" borderId="8" xfId="0" applyFont="1" applyFill="1" applyBorder="1" applyAlignment="1">
      <alignment horizontal="left"/>
    </xf>
    <xf numFmtId="10" fontId="3" fillId="2" borderId="8" xfId="3" applyNumberFormat="1" applyFont="1" applyFill="1" applyBorder="1"/>
    <xf numFmtId="4" fontId="3" fillId="2" borderId="6" xfId="0" applyNumberFormat="1" applyFont="1" applyFill="1" applyBorder="1"/>
    <xf numFmtId="164" fontId="3" fillId="2" borderId="6" xfId="0" applyNumberFormat="1" applyFont="1" applyFill="1" applyBorder="1"/>
    <xf numFmtId="4" fontId="2" fillId="2" borderId="7" xfId="0" quotePrefix="1" applyNumberFormat="1" applyFont="1" applyFill="1" applyBorder="1"/>
    <xf numFmtId="4" fontId="2" fillId="2" borderId="8" xfId="0" applyNumberFormat="1" applyFont="1" applyFill="1" applyBorder="1" applyAlignment="1">
      <alignment horizontal="left" indent="1"/>
    </xf>
    <xf numFmtId="164" fontId="2" fillId="2" borderId="8" xfId="0" applyNumberFormat="1" applyFont="1" applyFill="1" applyBorder="1"/>
    <xf numFmtId="10" fontId="2" fillId="2" borderId="8" xfId="3" applyNumberFormat="1" applyFont="1" applyFill="1" applyBorder="1"/>
    <xf numFmtId="4" fontId="2" fillId="2" borderId="6" xfId="0" applyNumberFormat="1" applyFont="1" applyFill="1" applyBorder="1"/>
    <xf numFmtId="164" fontId="2" fillId="2" borderId="6" xfId="0" applyNumberFormat="1" applyFont="1" applyFill="1" applyBorder="1"/>
    <xf numFmtId="168" fontId="3" fillId="2" borderId="7" xfId="0" quotePrefix="1" applyNumberFormat="1" applyFont="1" applyFill="1" applyBorder="1" applyAlignment="1">
      <alignment horizontal="left"/>
    </xf>
    <xf numFmtId="169" fontId="2" fillId="2" borderId="7" xfId="0" quotePrefix="1" applyNumberFormat="1" applyFont="1" applyFill="1" applyBorder="1" applyAlignment="1">
      <alignment horizontal="left"/>
    </xf>
    <xf numFmtId="4" fontId="23" fillId="2" borderId="8" xfId="0" applyNumberFormat="1" applyFont="1" applyFill="1" applyBorder="1" applyAlignment="1">
      <alignment horizontal="left" indent="1"/>
    </xf>
    <xf numFmtId="0" fontId="3" fillId="3" borderId="8" xfId="0" applyFont="1" applyFill="1" applyBorder="1" applyAlignment="1">
      <alignment horizontal="left"/>
    </xf>
    <xf numFmtId="4" fontId="2" fillId="3" borderId="8" xfId="0" applyNumberFormat="1" applyFont="1" applyFill="1" applyBorder="1" applyAlignment="1">
      <alignment horizontal="left" indent="1"/>
    </xf>
    <xf numFmtId="1" fontId="2" fillId="2" borderId="7" xfId="0" quotePrefix="1" applyNumberFormat="1" applyFont="1" applyFill="1" applyBorder="1" applyAlignment="1">
      <alignment horizontal="left"/>
    </xf>
    <xf numFmtId="4" fontId="6" fillId="2" borderId="8" xfId="0" applyNumberFormat="1" applyFont="1" applyFill="1" applyBorder="1" applyAlignment="1">
      <alignment horizontal="left" indent="1"/>
    </xf>
    <xf numFmtId="0" fontId="2" fillId="2" borderId="11" xfId="0" applyFont="1" applyFill="1" applyBorder="1" applyAlignment="1">
      <alignment horizontal="left"/>
    </xf>
    <xf numFmtId="164" fontId="2" fillId="2" borderId="12" xfId="0" applyNumberFormat="1" applyFont="1" applyFill="1" applyBorder="1"/>
    <xf numFmtId="10" fontId="2" fillId="2" borderId="12" xfId="3" applyNumberFormat="1" applyFont="1" applyFill="1" applyBorder="1"/>
    <xf numFmtId="4" fontId="2" fillId="2" borderId="9" xfId="0" applyNumberFormat="1" applyFont="1" applyFill="1" applyBorder="1"/>
    <xf numFmtId="164" fontId="2" fillId="2" borderId="9" xfId="0" applyNumberFormat="1" applyFont="1" applyFill="1" applyBorder="1"/>
    <xf numFmtId="0" fontId="3" fillId="3" borderId="7" xfId="0" applyFont="1" applyFill="1" applyBorder="1" applyAlignment="1">
      <alignment horizontal="left"/>
    </xf>
    <xf numFmtId="164" fontId="3" fillId="3" borderId="8" xfId="0" applyNumberFormat="1" applyFont="1" applyFill="1" applyBorder="1"/>
    <xf numFmtId="10" fontId="3" fillId="3" borderId="8" xfId="3" applyNumberFormat="1" applyFont="1" applyFill="1" applyBorder="1"/>
    <xf numFmtId="4" fontId="3" fillId="3" borderId="6" xfId="0" applyNumberFormat="1" applyFont="1" applyFill="1" applyBorder="1"/>
    <xf numFmtId="164" fontId="3" fillId="3" borderId="6" xfId="0" applyNumberFormat="1" applyFont="1" applyFill="1" applyBorder="1"/>
    <xf numFmtId="0" fontId="3" fillId="3" borderId="0" xfId="0" applyFont="1" applyFill="1"/>
    <xf numFmtId="167" fontId="2" fillId="3" borderId="0" xfId="0" applyNumberFormat="1" applyFont="1" applyFill="1"/>
    <xf numFmtId="4" fontId="2" fillId="3" borderId="7" xfId="0" quotePrefix="1" applyNumberFormat="1" applyFont="1" applyFill="1" applyBorder="1"/>
    <xf numFmtId="0" fontId="2" fillId="3" borderId="0" xfId="0" applyFont="1" applyFill="1"/>
    <xf numFmtId="164" fontId="2" fillId="3" borderId="0" xfId="0" applyNumberFormat="1" applyFont="1" applyFill="1"/>
    <xf numFmtId="4" fontId="2" fillId="3" borderId="11" xfId="0" quotePrefix="1" applyNumberFormat="1" applyFont="1" applyFill="1" applyBorder="1"/>
    <xf numFmtId="0" fontId="3" fillId="3" borderId="11" xfId="0" applyFont="1" applyFill="1" applyBorder="1" applyAlignment="1">
      <alignment horizontal="left"/>
    </xf>
    <xf numFmtId="164" fontId="3" fillId="3" borderId="12" xfId="0" applyNumberFormat="1" applyFont="1" applyFill="1" applyBorder="1"/>
    <xf numFmtId="10" fontId="3" fillId="3" borderId="12" xfId="3" applyNumberFormat="1" applyFont="1" applyFill="1" applyBorder="1"/>
    <xf numFmtId="4" fontId="3" fillId="3" borderId="9" xfId="0" applyNumberFormat="1" applyFont="1" applyFill="1" applyBorder="1"/>
    <xf numFmtId="164" fontId="3" fillId="3" borderId="9" xfId="0" applyNumberFormat="1" applyFont="1" applyFill="1" applyBorder="1"/>
    <xf numFmtId="0" fontId="3" fillId="4" borderId="13" xfId="0" applyFont="1" applyFill="1" applyBorder="1"/>
    <xf numFmtId="0" fontId="3" fillId="4" borderId="14" xfId="0" applyFont="1" applyFill="1" applyBorder="1"/>
    <xf numFmtId="164" fontId="3" fillId="4" borderId="5" xfId="0" applyNumberFormat="1" applyFont="1" applyFill="1" applyBorder="1"/>
    <xf numFmtId="9" fontId="3" fillId="4" borderId="5" xfId="3" applyFont="1" applyFill="1" applyBorder="1"/>
    <xf numFmtId="4" fontId="3" fillId="4" borderId="15" xfId="0" applyNumberFormat="1" applyFont="1" applyFill="1" applyBorder="1"/>
    <xf numFmtId="164" fontId="3" fillId="4" borderId="15" xfId="0" applyNumberFormat="1" applyFont="1" applyFill="1" applyBorder="1"/>
    <xf numFmtId="0" fontId="2" fillId="2" borderId="3" xfId="0" applyFont="1" applyFill="1" applyBorder="1"/>
    <xf numFmtId="43" fontId="3" fillId="2" borderId="1" xfId="1" applyFont="1" applyFill="1" applyBorder="1" applyAlignment="1">
      <alignment horizontal="center" vertical="center" wrapText="1"/>
    </xf>
    <xf numFmtId="0" fontId="2" fillId="2" borderId="8" xfId="0" applyFont="1" applyFill="1" applyBorder="1"/>
    <xf numFmtId="169" fontId="2" fillId="2" borderId="7" xfId="0" quotePrefix="1" applyNumberFormat="1" applyFont="1" applyFill="1" applyBorder="1"/>
    <xf numFmtId="2" fontId="2" fillId="2" borderId="6" xfId="0" applyNumberFormat="1" applyFont="1" applyFill="1" applyBorder="1"/>
    <xf numFmtId="2" fontId="3" fillId="2" borderId="6" xfId="0" applyNumberFormat="1" applyFont="1" applyFill="1" applyBorder="1"/>
    <xf numFmtId="0" fontId="2" fillId="2" borderId="12" xfId="0" applyFont="1" applyFill="1" applyBorder="1" applyAlignment="1">
      <alignment horizontal="left"/>
    </xf>
    <xf numFmtId="2" fontId="2" fillId="2" borderId="9" xfId="0" applyNumberFormat="1" applyFont="1" applyFill="1" applyBorder="1"/>
    <xf numFmtId="10" fontId="3" fillId="4" borderId="5" xfId="3" applyNumberFormat="1" applyFont="1" applyFill="1" applyBorder="1"/>
    <xf numFmtId="164" fontId="3" fillId="3" borderId="0" xfId="0" applyNumberFormat="1" applyFont="1" applyFill="1"/>
    <xf numFmtId="10" fontId="3" fillId="3" borderId="0" xfId="3" applyNumberFormat="1" applyFont="1" applyFill="1" applyBorder="1"/>
    <xf numFmtId="4" fontId="3" fillId="3" borderId="0" xfId="0" applyNumberFormat="1" applyFont="1" applyFill="1"/>
    <xf numFmtId="0" fontId="2" fillId="2" borderId="0" xfId="0" applyFont="1" applyFill="1" applyAlignment="1">
      <alignment horizontal="center" vertical="center"/>
    </xf>
    <xf numFmtId="0" fontId="3" fillId="3" borderId="2" xfId="0" applyFont="1" applyFill="1" applyBorder="1"/>
    <xf numFmtId="0" fontId="3" fillId="3" borderId="3" xfId="0" applyFont="1" applyFill="1" applyBorder="1"/>
    <xf numFmtId="164" fontId="3" fillId="3" borderId="4" xfId="0" applyNumberFormat="1" applyFont="1" applyFill="1" applyBorder="1"/>
    <xf numFmtId="10" fontId="3" fillId="3" borderId="4" xfId="3" applyNumberFormat="1" applyFont="1" applyFill="1" applyBorder="1"/>
    <xf numFmtId="4" fontId="3" fillId="3" borderId="1" xfId="0" applyNumberFormat="1" applyFont="1" applyFill="1" applyBorder="1"/>
    <xf numFmtId="0" fontId="3" fillId="3" borderId="10" xfId="0" applyFont="1" applyFill="1" applyBorder="1"/>
    <xf numFmtId="0" fontId="3" fillId="3" borderId="11" xfId="0" applyFont="1" applyFill="1" applyBorder="1"/>
    <xf numFmtId="0" fontId="3" fillId="2" borderId="0" xfId="0" applyFont="1" applyFill="1" applyAlignment="1">
      <alignment vertical="center"/>
    </xf>
    <xf numFmtId="0" fontId="25" fillId="2" borderId="0" xfId="0" applyFont="1" applyFill="1" applyAlignment="1">
      <alignment horizontal="left" vertical="center" wrapText="1" indent="2"/>
    </xf>
    <xf numFmtId="0" fontId="22" fillId="2" borderId="3" xfId="0" applyFont="1" applyFill="1" applyBorder="1" applyAlignment="1">
      <alignment horizontal="left" vertical="center"/>
    </xf>
    <xf numFmtId="0" fontId="2" fillId="2" borderId="7" xfId="0" quotePrefix="1" applyFont="1" applyFill="1" applyBorder="1"/>
    <xf numFmtId="2" fontId="2" fillId="2" borderId="8" xfId="0" applyNumberFormat="1" applyFont="1" applyFill="1" applyBorder="1"/>
    <xf numFmtId="9" fontId="3" fillId="2" borderId="8" xfId="3" applyFont="1" applyFill="1" applyBorder="1"/>
    <xf numFmtId="4" fontId="2" fillId="2" borderId="12" xfId="0" applyNumberFormat="1" applyFont="1" applyFill="1" applyBorder="1"/>
    <xf numFmtId="0" fontId="2" fillId="4" borderId="0" xfId="0" applyFont="1" applyFill="1"/>
    <xf numFmtId="164" fontId="3" fillId="4" borderId="0" xfId="0" applyNumberFormat="1" applyFont="1" applyFill="1"/>
    <xf numFmtId="0" fontId="5" fillId="2" borderId="0" xfId="0" applyFont="1" applyFill="1" applyAlignment="1">
      <alignment horizontal="center"/>
    </xf>
    <xf numFmtId="164" fontId="28" fillId="4" borderId="2" xfId="0" applyNumberFormat="1" applyFont="1" applyFill="1" applyBorder="1" applyAlignment="1">
      <alignment horizontal="center" vertical="center"/>
    </xf>
    <xf numFmtId="43" fontId="29" fillId="4" borderId="0" xfId="1" applyFont="1" applyFill="1" applyBorder="1" applyAlignment="1">
      <alignment horizontal="center" vertical="center"/>
    </xf>
    <xf numFmtId="0" fontId="3" fillId="4" borderId="15" xfId="0" applyFont="1" applyFill="1" applyBorder="1" applyAlignment="1">
      <alignment horizontal="center"/>
    </xf>
    <xf numFmtId="164" fontId="3" fillId="2" borderId="4" xfId="0" applyNumberFormat="1" applyFont="1" applyFill="1" applyBorder="1"/>
    <xf numFmtId="164" fontId="3" fillId="2" borderId="1" xfId="0" applyNumberFormat="1" applyFont="1" applyFill="1" applyBorder="1"/>
    <xf numFmtId="0" fontId="3" fillId="2" borderId="0" xfId="0" applyFont="1" applyFill="1" applyAlignment="1">
      <alignment horizontal="left" indent="1"/>
    </xf>
    <xf numFmtId="0" fontId="2" fillId="2" borderId="0" xfId="0" applyFont="1" applyFill="1" applyAlignment="1">
      <alignment horizontal="left" indent="2"/>
    </xf>
    <xf numFmtId="0" fontId="2" fillId="2" borderId="0" xfId="0" applyFont="1" applyFill="1" applyAlignment="1">
      <alignment horizontal="left" indent="1"/>
    </xf>
    <xf numFmtId="0" fontId="2" fillId="2" borderId="0" xfId="0" applyFont="1" applyFill="1" applyAlignment="1">
      <alignment horizontal="left" wrapText="1" indent="1"/>
    </xf>
    <xf numFmtId="0" fontId="3" fillId="4" borderId="14" xfId="0" applyFont="1" applyFill="1" applyBorder="1" applyAlignment="1">
      <alignment horizontal="center"/>
    </xf>
    <xf numFmtId="0" fontId="2" fillId="3" borderId="0" xfId="0" applyFont="1" applyFill="1" applyAlignment="1">
      <alignment horizontal="justify" wrapText="1"/>
    </xf>
    <xf numFmtId="164" fontId="2" fillId="3" borderId="5" xfId="0" applyNumberFormat="1" applyFont="1" applyFill="1" applyBorder="1" applyAlignment="1">
      <alignment vertical="center"/>
    </xf>
    <xf numFmtId="164" fontId="2" fillId="3" borderId="15" xfId="0" applyNumberFormat="1" applyFont="1" applyFill="1" applyBorder="1" applyAlignment="1">
      <alignment vertical="center"/>
    </xf>
    <xf numFmtId="0" fontId="3" fillId="4" borderId="13" xfId="0" applyFont="1" applyFill="1" applyBorder="1" applyAlignment="1">
      <alignment horizontal="justify" wrapText="1"/>
    </xf>
    <xf numFmtId="164" fontId="3" fillId="4" borderId="5" xfId="0" applyNumberFormat="1" applyFont="1" applyFill="1" applyBorder="1" applyAlignment="1">
      <alignment horizontal="right" vertical="center"/>
    </xf>
    <xf numFmtId="164" fontId="3" fillId="4" borderId="5" xfId="0" applyNumberFormat="1" applyFont="1" applyFill="1" applyBorder="1" applyAlignment="1">
      <alignment vertical="center"/>
    </xf>
    <xf numFmtId="164" fontId="3" fillId="4" borderId="15" xfId="0" applyNumberFormat="1" applyFont="1" applyFill="1" applyBorder="1" applyAlignment="1">
      <alignment vertical="center"/>
    </xf>
    <xf numFmtId="0" fontId="2" fillId="3" borderId="2" xfId="0" applyFont="1" applyFill="1" applyBorder="1" applyAlignment="1">
      <alignment horizontal="justify" wrapText="1"/>
    </xf>
    <xf numFmtId="164" fontId="2" fillId="3" borderId="4" xfId="0" applyNumberFormat="1" applyFont="1" applyFill="1" applyBorder="1" applyAlignment="1">
      <alignment vertical="center"/>
    </xf>
    <xf numFmtId="164" fontId="2" fillId="3" borderId="1" xfId="0" applyNumberFormat="1" applyFont="1" applyFill="1" applyBorder="1" applyAlignment="1">
      <alignment vertical="center"/>
    </xf>
    <xf numFmtId="164" fontId="2" fillId="3" borderId="12" xfId="0" applyNumberFormat="1" applyFont="1" applyFill="1" applyBorder="1" applyAlignment="1">
      <alignment vertical="center"/>
    </xf>
    <xf numFmtId="164" fontId="2" fillId="3" borderId="9" xfId="0" applyNumberFormat="1" applyFont="1" applyFill="1" applyBorder="1" applyAlignment="1">
      <alignment vertical="center"/>
    </xf>
    <xf numFmtId="0" fontId="30" fillId="3" borderId="0" xfId="0" applyFont="1" applyFill="1" applyAlignment="1">
      <alignment wrapText="1"/>
    </xf>
    <xf numFmtId="0" fontId="30" fillId="3" borderId="0" xfId="0" applyFont="1" applyFill="1"/>
    <xf numFmtId="165" fontId="30" fillId="3" borderId="0" xfId="0" applyNumberFormat="1" applyFont="1" applyFill="1" applyAlignment="1">
      <alignment horizontal="right"/>
    </xf>
    <xf numFmtId="43" fontId="31" fillId="3" borderId="21" xfId="1" applyFont="1" applyFill="1" applyBorder="1" applyAlignment="1" applyProtection="1">
      <alignment vertical="center"/>
      <protection locked="0"/>
    </xf>
    <xf numFmtId="43" fontId="31" fillId="3" borderId="22" xfId="1" applyFont="1" applyFill="1" applyBorder="1" applyAlignment="1" applyProtection="1">
      <alignment vertical="center"/>
      <protection locked="0"/>
    </xf>
    <xf numFmtId="0" fontId="32" fillId="3" borderId="20" xfId="0" applyFont="1" applyFill="1" applyBorder="1" applyAlignment="1">
      <alignment vertical="center" wrapText="1"/>
    </xf>
    <xf numFmtId="43" fontId="32" fillId="3" borderId="21" xfId="1" applyFont="1" applyFill="1" applyBorder="1" applyAlignment="1" applyProtection="1">
      <alignment vertical="center"/>
      <protection locked="0"/>
    </xf>
    <xf numFmtId="43" fontId="32" fillId="3" borderId="22" xfId="1" applyFont="1" applyFill="1" applyBorder="1" applyAlignment="1" applyProtection="1">
      <alignment vertical="center"/>
      <protection locked="0"/>
    </xf>
    <xf numFmtId="43" fontId="32" fillId="3" borderId="23" xfId="1" applyFont="1" applyFill="1" applyBorder="1" applyAlignment="1" applyProtection="1">
      <alignment vertical="center"/>
      <protection locked="0"/>
    </xf>
    <xf numFmtId="43" fontId="32" fillId="3" borderId="24" xfId="1" applyFont="1" applyFill="1" applyBorder="1" applyAlignment="1" applyProtection="1">
      <alignment vertical="center"/>
      <protection locked="0"/>
    </xf>
    <xf numFmtId="43" fontId="31" fillId="5" borderId="15" xfId="1" applyFont="1" applyFill="1" applyBorder="1" applyAlignment="1" applyProtection="1">
      <alignment vertical="center"/>
      <protection locked="0"/>
    </xf>
    <xf numFmtId="43" fontId="31" fillId="5" borderId="14" xfId="1" applyFont="1" applyFill="1" applyBorder="1" applyAlignment="1" applyProtection="1">
      <alignment vertical="center"/>
      <protection locked="0"/>
    </xf>
    <xf numFmtId="43" fontId="32" fillId="3" borderId="8" xfId="1" applyFont="1" applyFill="1" applyBorder="1" applyAlignment="1" applyProtection="1">
      <alignment vertical="center"/>
      <protection locked="0"/>
    </xf>
    <xf numFmtId="0" fontId="32" fillId="5" borderId="25" xfId="0" applyFont="1" applyFill="1" applyBorder="1" applyAlignment="1">
      <alignment vertical="center" wrapText="1"/>
    </xf>
    <xf numFmtId="43" fontId="32" fillId="5" borderId="12" xfId="1" applyFont="1" applyFill="1" applyBorder="1" applyAlignment="1" applyProtection="1">
      <alignment vertical="center"/>
      <protection locked="0"/>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30" fillId="3" borderId="15" xfId="0" applyFont="1" applyFill="1" applyBorder="1"/>
    <xf numFmtId="43" fontId="30" fillId="3" borderId="13" xfId="1" applyFont="1" applyFill="1" applyBorder="1"/>
    <xf numFmtId="0" fontId="32" fillId="3" borderId="30" xfId="0" applyFont="1" applyFill="1" applyBorder="1" applyAlignment="1">
      <alignment vertical="center" wrapText="1"/>
    </xf>
    <xf numFmtId="4" fontId="32" fillId="3" borderId="30" xfId="0" applyNumberFormat="1" applyFont="1" applyFill="1" applyBorder="1" applyAlignment="1" applyProtection="1">
      <alignment vertical="center"/>
      <protection locked="0"/>
    </xf>
    <xf numFmtId="0" fontId="31" fillId="4" borderId="29" xfId="0" applyFont="1" applyFill="1" applyBorder="1" applyAlignment="1">
      <alignment vertical="center" wrapText="1"/>
    </xf>
    <xf numFmtId="0" fontId="31" fillId="4" borderId="13" xfId="0" applyFont="1" applyFill="1" applyBorder="1" applyAlignment="1">
      <alignment vertical="center" wrapText="1"/>
    </xf>
    <xf numFmtId="0" fontId="31" fillId="4" borderId="14" xfId="0" applyFont="1" applyFill="1" applyBorder="1" applyAlignment="1">
      <alignment vertical="center" wrapText="1"/>
    </xf>
    <xf numFmtId="0" fontId="32" fillId="3" borderId="0" xfId="0" applyFont="1" applyFill="1" applyAlignment="1">
      <alignment vertical="center" wrapText="1"/>
    </xf>
    <xf numFmtId="0" fontId="32" fillId="3" borderId="7" xfId="0" applyFont="1" applyFill="1" applyBorder="1" applyAlignment="1">
      <alignment vertical="center" wrapText="1"/>
    </xf>
    <xf numFmtId="43" fontId="32" fillId="3" borderId="31" xfId="1" applyFont="1" applyFill="1" applyBorder="1" applyAlignment="1" applyProtection="1">
      <alignment vertical="center"/>
      <protection locked="0"/>
    </xf>
    <xf numFmtId="0" fontId="32" fillId="3" borderId="10" xfId="0" applyFont="1" applyFill="1" applyBorder="1" applyAlignment="1">
      <alignment vertical="center" wrapText="1"/>
    </xf>
    <xf numFmtId="0" fontId="30" fillId="3" borderId="10" xfId="0" applyFont="1" applyFill="1" applyBorder="1"/>
    <xf numFmtId="0" fontId="32" fillId="3" borderId="0" xfId="0" applyFont="1" applyFill="1" applyAlignment="1">
      <alignment horizontal="left" vertical="center" wrapText="1" indent="1"/>
    </xf>
    <xf numFmtId="0" fontId="32" fillId="3" borderId="10" xfId="0" applyFont="1" applyFill="1" applyBorder="1" applyAlignment="1">
      <alignment horizontal="left" vertical="center" wrapText="1" indent="1"/>
    </xf>
    <xf numFmtId="43" fontId="32" fillId="3" borderId="12" xfId="1" applyFont="1" applyFill="1" applyBorder="1" applyAlignment="1" applyProtection="1">
      <alignment vertical="center"/>
      <protection locked="0"/>
    </xf>
    <xf numFmtId="0" fontId="30" fillId="3" borderId="0" xfId="0" applyFont="1" applyFill="1" applyAlignment="1">
      <alignment horizontal="right"/>
    </xf>
    <xf numFmtId="0" fontId="32" fillId="3" borderId="19" xfId="0" applyFont="1" applyFill="1" applyBorder="1" applyAlignment="1">
      <alignment vertical="center" wrapText="1"/>
    </xf>
    <xf numFmtId="43" fontId="32" fillId="5" borderId="15" xfId="1" applyFont="1" applyFill="1" applyBorder="1" applyAlignment="1" applyProtection="1">
      <alignment vertical="center"/>
      <protection locked="0"/>
    </xf>
    <xf numFmtId="43" fontId="32" fillId="3" borderId="33" xfId="1" applyFont="1" applyFill="1" applyBorder="1" applyAlignment="1" applyProtection="1">
      <alignment vertical="center"/>
      <protection locked="0"/>
    </xf>
    <xf numFmtId="0" fontId="32" fillId="4" borderId="25" xfId="0" applyFont="1" applyFill="1" applyBorder="1" applyAlignment="1">
      <alignment vertical="center" wrapText="1"/>
    </xf>
    <xf numFmtId="0" fontId="32" fillId="3" borderId="34" xfId="0" applyFont="1" applyFill="1" applyBorder="1" applyAlignment="1">
      <alignment vertical="center" wrapText="1"/>
    </xf>
    <xf numFmtId="0" fontId="32" fillId="3" borderId="35" xfId="0" applyFont="1" applyFill="1" applyBorder="1" applyAlignment="1">
      <alignment vertical="center" wrapText="1"/>
    </xf>
    <xf numFmtId="0" fontId="32" fillId="3" borderId="36" xfId="0" applyFont="1" applyFill="1" applyBorder="1" applyAlignment="1">
      <alignment vertical="center" wrapText="1"/>
    </xf>
    <xf numFmtId="43" fontId="30" fillId="3" borderId="6" xfId="1" applyFont="1" applyFill="1" applyBorder="1" applyAlignment="1">
      <alignment wrapText="1"/>
    </xf>
    <xf numFmtId="43" fontId="30" fillId="3" borderId="7" xfId="1" applyFont="1" applyFill="1" applyBorder="1" applyAlignment="1">
      <alignment wrapText="1"/>
    </xf>
    <xf numFmtId="43" fontId="30" fillId="3" borderId="0" xfId="1" applyFont="1" applyFill="1" applyBorder="1" applyAlignment="1">
      <alignment wrapText="1"/>
    </xf>
    <xf numFmtId="0" fontId="32" fillId="3" borderId="37" xfId="0" applyFont="1" applyFill="1" applyBorder="1" applyAlignment="1">
      <alignment vertical="center" wrapText="1"/>
    </xf>
    <xf numFmtId="43" fontId="32" fillId="4" borderId="15" xfId="1" applyFont="1" applyFill="1" applyBorder="1" applyAlignment="1" applyProtection="1">
      <alignment vertical="center"/>
      <protection locked="0"/>
    </xf>
    <xf numFmtId="43" fontId="32" fillId="4" borderId="14" xfId="1" applyFont="1" applyFill="1" applyBorder="1" applyAlignment="1" applyProtection="1">
      <alignment vertical="center"/>
      <protection locked="0"/>
    </xf>
    <xf numFmtId="43" fontId="32" fillId="3" borderId="38" xfId="1" applyFont="1" applyFill="1" applyBorder="1" applyAlignment="1" applyProtection="1">
      <alignment vertical="center"/>
      <protection locked="0"/>
    </xf>
    <xf numFmtId="3" fontId="3" fillId="2" borderId="0" xfId="0" applyNumberFormat="1" applyFont="1" applyFill="1" applyAlignment="1">
      <alignment horizontal="center"/>
    </xf>
    <xf numFmtId="0" fontId="2" fillId="4" borderId="3" xfId="0" applyFont="1" applyFill="1" applyBorder="1"/>
    <xf numFmtId="0" fontId="3" fillId="2" borderId="0" xfId="0" applyFont="1" applyFill="1" applyAlignment="1">
      <alignment horizontal="center" vertical="center" wrapText="1"/>
    </xf>
    <xf numFmtId="0" fontId="2" fillId="4" borderId="11" xfId="0" applyFont="1" applyFill="1" applyBorder="1"/>
    <xf numFmtId="0" fontId="2" fillId="2" borderId="1" xfId="0" applyFont="1" applyFill="1" applyBorder="1"/>
    <xf numFmtId="164" fontId="3" fillId="2" borderId="3" xfId="0" applyNumberFormat="1" applyFont="1" applyFill="1" applyBorder="1"/>
    <xf numFmtId="0" fontId="2" fillId="2" borderId="6" xfId="0" applyFont="1" applyFill="1" applyBorder="1"/>
    <xf numFmtId="164" fontId="3" fillId="2" borderId="7" xfId="0" applyNumberFormat="1" applyFont="1" applyFill="1" applyBorder="1"/>
    <xf numFmtId="0" fontId="2" fillId="2" borderId="0" xfId="0" applyFont="1" applyFill="1" applyAlignment="1">
      <alignment horizontal="left" indent="3"/>
    </xf>
    <xf numFmtId="164" fontId="2" fillId="2" borderId="7" xfId="0" applyNumberFormat="1" applyFont="1" applyFill="1" applyBorder="1"/>
    <xf numFmtId="0" fontId="2" fillId="3" borderId="0" xfId="0" applyFont="1" applyFill="1" applyAlignment="1">
      <alignment horizontal="left" indent="3"/>
    </xf>
    <xf numFmtId="0" fontId="2" fillId="3" borderId="6" xfId="0" applyFont="1" applyFill="1" applyBorder="1"/>
    <xf numFmtId="164" fontId="2" fillId="3" borderId="7" xfId="0" applyNumberFormat="1" applyFont="1" applyFill="1" applyBorder="1"/>
    <xf numFmtId="0" fontId="2" fillId="3" borderId="0" xfId="0" applyFont="1" applyFill="1" applyAlignment="1">
      <alignment horizontal="left" indent="2"/>
    </xf>
    <xf numFmtId="0" fontId="3" fillId="2" borderId="6" xfId="0" applyFont="1" applyFill="1" applyBorder="1"/>
    <xf numFmtId="0" fontId="3" fillId="2" borderId="10" xfId="0" applyFont="1" applyFill="1" applyBorder="1"/>
    <xf numFmtId="0" fontId="2" fillId="2" borderId="11" xfId="0" applyFont="1" applyFill="1" applyBorder="1"/>
    <xf numFmtId="0" fontId="2" fillId="2" borderId="9" xfId="0" applyFont="1" applyFill="1" applyBorder="1"/>
    <xf numFmtId="0" fontId="2" fillId="2" borderId="10" xfId="0" applyFont="1" applyFill="1" applyBorder="1"/>
    <xf numFmtId="164" fontId="3" fillId="2" borderId="11" xfId="0" applyNumberFormat="1" applyFont="1" applyFill="1" applyBorder="1"/>
    <xf numFmtId="164" fontId="3" fillId="2" borderId="10" xfId="0" applyNumberFormat="1" applyFont="1" applyFill="1" applyBorder="1"/>
    <xf numFmtId="0" fontId="3" fillId="2" borderId="13" xfId="0" applyFont="1" applyFill="1" applyBorder="1" applyAlignment="1">
      <alignment horizontal="left" indent="1"/>
    </xf>
    <xf numFmtId="0" fontId="3" fillId="4" borderId="13" xfId="0" applyFont="1" applyFill="1" applyBorder="1" applyAlignment="1">
      <alignment vertical="center"/>
    </xf>
    <xf numFmtId="0" fontId="2" fillId="4" borderId="13" xfId="0" applyFont="1" applyFill="1" applyBorder="1"/>
    <xf numFmtId="0" fontId="2" fillId="4" borderId="15" xfId="0" applyFont="1" applyFill="1" applyBorder="1"/>
    <xf numFmtId="164" fontId="3" fillId="4" borderId="14" xfId="0" applyNumberFormat="1" applyFont="1" applyFill="1" applyBorder="1"/>
    <xf numFmtId="164" fontId="3" fillId="4" borderId="13" xfId="0" applyNumberFormat="1" applyFont="1" applyFill="1" applyBorder="1"/>
    <xf numFmtId="164" fontId="10" fillId="3" borderId="0" xfId="0" applyNumberFormat="1" applyFont="1" applyFill="1" applyAlignment="1">
      <alignment horizontal="right"/>
    </xf>
    <xf numFmtId="164" fontId="34" fillId="3" borderId="0" xfId="0" applyNumberFormat="1" applyFont="1" applyFill="1"/>
    <xf numFmtId="166" fontId="10" fillId="3" borderId="0" xfId="0" applyNumberFormat="1" applyFont="1" applyFill="1" applyAlignment="1">
      <alignment horizontal="right"/>
    </xf>
    <xf numFmtId="167" fontId="10" fillId="3" borderId="0" xfId="0" applyNumberFormat="1" applyFont="1" applyFill="1" applyAlignment="1">
      <alignment horizontal="right"/>
    </xf>
    <xf numFmtId="167" fontId="10" fillId="3" borderId="0" xfId="0" applyNumberFormat="1" applyFont="1" applyFill="1"/>
    <xf numFmtId="0" fontId="35" fillId="4" borderId="14"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 fillId="2" borderId="7" xfId="0" applyFont="1" applyFill="1" applyBorder="1" applyAlignment="1">
      <alignment vertical="center"/>
    </xf>
    <xf numFmtId="0" fontId="3" fillId="2" borderId="7" xfId="0" applyFont="1" applyFill="1" applyBorder="1" applyAlignment="1">
      <alignment horizontal="left" indent="2"/>
    </xf>
    <xf numFmtId="164" fontId="2" fillId="3" borderId="8" xfId="0" applyNumberFormat="1" applyFont="1" applyFill="1" applyBorder="1"/>
    <xf numFmtId="164" fontId="2" fillId="3" borderId="6" xfId="0" applyNumberFormat="1" applyFont="1" applyFill="1" applyBorder="1"/>
    <xf numFmtId="164" fontId="2" fillId="3" borderId="12" xfId="0" applyNumberFormat="1" applyFont="1" applyFill="1" applyBorder="1"/>
    <xf numFmtId="0" fontId="3" fillId="3" borderId="13" xfId="0" applyFont="1" applyFill="1" applyBorder="1"/>
    <xf numFmtId="164" fontId="3" fillId="3" borderId="13" xfId="0" applyNumberFormat="1" applyFont="1" applyFill="1" applyBorder="1"/>
    <xf numFmtId="164" fontId="3" fillId="2" borderId="13" xfId="0" applyNumberFormat="1" applyFont="1" applyFill="1" applyBorder="1"/>
    <xf numFmtId="164" fontId="3" fillId="3" borderId="10" xfId="0" applyNumberFormat="1" applyFont="1" applyFill="1" applyBorder="1" applyAlignment="1">
      <alignment horizontal="center"/>
    </xf>
    <xf numFmtId="164" fontId="3" fillId="3" borderId="11" xfId="0" applyNumberFormat="1" applyFont="1" applyFill="1" applyBorder="1" applyAlignment="1">
      <alignment horizontal="center"/>
    </xf>
    <xf numFmtId="164" fontId="3" fillId="3" borderId="15" xfId="0" applyNumberFormat="1" applyFont="1" applyFill="1" applyBorder="1"/>
    <xf numFmtId="164" fontId="3" fillId="3" borderId="0" xfId="0" applyNumberFormat="1" applyFont="1" applyFill="1" applyAlignment="1">
      <alignment horizontal="center"/>
    </xf>
    <xf numFmtId="0" fontId="2" fillId="4" borderId="2" xfId="0" applyFont="1" applyFill="1" applyBorder="1"/>
    <xf numFmtId="0" fontId="3" fillId="4" borderId="2" xfId="0" applyFont="1" applyFill="1" applyBorder="1" applyAlignment="1">
      <alignment horizontal="left"/>
    </xf>
    <xf numFmtId="164" fontId="3" fillId="4" borderId="2" xfId="0" applyNumberFormat="1" applyFont="1" applyFill="1" applyBorder="1" applyAlignment="1">
      <alignment horizontal="center"/>
    </xf>
    <xf numFmtId="164" fontId="3" fillId="4" borderId="3" xfId="0" applyNumberFormat="1" applyFont="1" applyFill="1" applyBorder="1" applyAlignment="1">
      <alignment horizontal="center"/>
    </xf>
    <xf numFmtId="0" fontId="3" fillId="4" borderId="10" xfId="0" applyFont="1" applyFill="1" applyBorder="1" applyAlignment="1">
      <alignment horizontal="left"/>
    </xf>
    <xf numFmtId="164" fontId="3" fillId="4" borderId="10" xfId="0" applyNumberFormat="1" applyFont="1" applyFill="1" applyBorder="1" applyAlignment="1">
      <alignment horizontal="center"/>
    </xf>
    <xf numFmtId="164" fontId="3" fillId="4" borderId="11" xfId="0" applyNumberFormat="1" applyFont="1" applyFill="1" applyBorder="1" applyAlignment="1">
      <alignment horizontal="center"/>
    </xf>
    <xf numFmtId="0" fontId="3" fillId="2" borderId="2" xfId="0" applyFont="1" applyFill="1" applyBorder="1" applyAlignment="1">
      <alignment horizontal="left"/>
    </xf>
    <xf numFmtId="164" fontId="3" fillId="3" borderId="2" xfId="0" applyNumberFormat="1" applyFont="1" applyFill="1" applyBorder="1" applyAlignment="1">
      <alignment horizontal="center"/>
    </xf>
    <xf numFmtId="164" fontId="2" fillId="3" borderId="1" xfId="0" applyNumberFormat="1" applyFont="1" applyFill="1" applyBorder="1"/>
    <xf numFmtId="164" fontId="2" fillId="3" borderId="2" xfId="0" applyNumberFormat="1" applyFont="1" applyFill="1" applyBorder="1"/>
    <xf numFmtId="0" fontId="3" fillId="2" borderId="10" xfId="0" applyFont="1" applyFill="1" applyBorder="1" applyAlignment="1">
      <alignment horizontal="left"/>
    </xf>
    <xf numFmtId="164" fontId="2" fillId="3" borderId="9" xfId="0" applyNumberFormat="1" applyFont="1" applyFill="1" applyBorder="1"/>
    <xf numFmtId="164" fontId="2" fillId="3" borderId="10" xfId="0" applyNumberFormat="1" applyFont="1" applyFill="1" applyBorder="1"/>
    <xf numFmtId="0" fontId="3" fillId="4" borderId="13" xfId="0" applyFont="1" applyFill="1" applyBorder="1" applyAlignment="1">
      <alignment horizontal="left" vertical="center"/>
    </xf>
    <xf numFmtId="0" fontId="3"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applyNumberFormat="1" applyFont="1" applyFill="1" applyBorder="1" applyAlignment="1">
      <alignment horizontal="center" vertical="center"/>
    </xf>
    <xf numFmtId="164" fontId="3" fillId="4" borderId="15" xfId="0" applyNumberFormat="1" applyFont="1" applyFill="1" applyBorder="1" applyAlignment="1">
      <alignment horizontal="center" vertical="center"/>
    </xf>
    <xf numFmtId="43" fontId="3" fillId="4" borderId="13" xfId="1" applyFont="1" applyFill="1" applyBorder="1" applyAlignment="1">
      <alignment horizontal="center" vertical="center"/>
    </xf>
    <xf numFmtId="164" fontId="3" fillId="3" borderId="13" xfId="0" applyNumberFormat="1" applyFont="1" applyFill="1" applyBorder="1" applyAlignment="1">
      <alignment horizontal="center"/>
    </xf>
    <xf numFmtId="0" fontId="4" fillId="3" borderId="2" xfId="0" applyFont="1" applyFill="1" applyBorder="1"/>
    <xf numFmtId="43" fontId="4" fillId="3" borderId="3" xfId="1" applyFont="1" applyFill="1" applyBorder="1" applyAlignment="1"/>
    <xf numFmtId="43" fontId="4" fillId="3" borderId="2" xfId="1" applyFont="1" applyFill="1" applyBorder="1" applyAlignment="1">
      <alignment horizontal="center" vertical="center"/>
    </xf>
    <xf numFmtId="0" fontId="4" fillId="3" borderId="0" xfId="0" applyFont="1" applyFill="1"/>
    <xf numFmtId="43" fontId="4" fillId="3" borderId="7" xfId="1" applyFont="1" applyFill="1" applyBorder="1" applyAlignment="1"/>
    <xf numFmtId="43" fontId="4" fillId="3" borderId="0" xfId="1" applyFont="1" applyFill="1" applyBorder="1" applyAlignment="1">
      <alignment horizontal="center" vertical="center"/>
    </xf>
    <xf numFmtId="0" fontId="4" fillId="3" borderId="0" xfId="0" applyFont="1" applyFill="1" applyAlignment="1">
      <alignment vertical="center"/>
    </xf>
    <xf numFmtId="0" fontId="11" fillId="4" borderId="13" xfId="0" applyFont="1" applyFill="1" applyBorder="1" applyAlignment="1">
      <alignment vertical="center"/>
    </xf>
    <xf numFmtId="0" fontId="4" fillId="4" borderId="13" xfId="0" applyFont="1" applyFill="1" applyBorder="1"/>
    <xf numFmtId="43" fontId="4" fillId="4" borderId="13" xfId="1" applyFont="1" applyFill="1" applyBorder="1" applyAlignment="1"/>
    <xf numFmtId="43" fontId="4" fillId="4" borderId="14" xfId="1" applyFont="1" applyFill="1" applyBorder="1" applyAlignment="1"/>
    <xf numFmtId="43" fontId="11" fillId="4" borderId="15" xfId="1" applyFont="1" applyFill="1" applyBorder="1" applyAlignment="1"/>
    <xf numFmtId="164" fontId="11" fillId="4" borderId="13" xfId="1" applyNumberFormat="1" applyFont="1" applyFill="1" applyBorder="1" applyAlignment="1"/>
    <xf numFmtId="43" fontId="11" fillId="4" borderId="13" xfId="1" applyFont="1" applyFill="1" applyBorder="1" applyAlignment="1"/>
    <xf numFmtId="0" fontId="11" fillId="4" borderId="3" xfId="0" applyFont="1" applyFill="1" applyBorder="1" applyAlignment="1">
      <alignment vertical="center"/>
    </xf>
    <xf numFmtId="0" fontId="11" fillId="4" borderId="11" xfId="0" applyFont="1" applyFill="1" applyBorder="1" applyAlignment="1">
      <alignment vertical="center"/>
    </xf>
    <xf numFmtId="0" fontId="4" fillId="3" borderId="2" xfId="0" applyFont="1" applyFill="1" applyBorder="1" applyAlignment="1">
      <alignment horizontal="center" vertical="center"/>
    </xf>
    <xf numFmtId="43" fontId="4" fillId="3" borderId="2" xfId="1" applyFont="1" applyFill="1" applyBorder="1" applyAlignment="1">
      <alignment horizontal="right" vertical="center"/>
    </xf>
    <xf numFmtId="43" fontId="4" fillId="3" borderId="3" xfId="1" applyFont="1" applyFill="1" applyBorder="1" applyAlignment="1">
      <alignment horizontal="right" vertical="center"/>
    </xf>
    <xf numFmtId="43" fontId="4" fillId="3" borderId="1" xfId="1" applyFont="1" applyFill="1" applyBorder="1" applyAlignment="1">
      <alignment horizontal="center" vertical="center"/>
    </xf>
    <xf numFmtId="0" fontId="4" fillId="3" borderId="0" xfId="0" applyFont="1" applyFill="1" applyAlignment="1">
      <alignment horizontal="center" vertical="center"/>
    </xf>
    <xf numFmtId="43" fontId="4" fillId="3" borderId="0" xfId="1" applyFont="1" applyFill="1" applyBorder="1" applyAlignment="1">
      <alignment horizontal="right" vertical="center"/>
    </xf>
    <xf numFmtId="43" fontId="4" fillId="3" borderId="7" xfId="1" applyFont="1" applyFill="1" applyBorder="1" applyAlignment="1">
      <alignment horizontal="right" vertical="center"/>
    </xf>
    <xf numFmtId="43" fontId="4" fillId="3" borderId="6" xfId="1" applyFont="1" applyFill="1" applyBorder="1" applyAlignment="1">
      <alignment horizontal="center" vertical="center"/>
    </xf>
    <xf numFmtId="0" fontId="4" fillId="3" borderId="10" xfId="0" applyFont="1" applyFill="1" applyBorder="1"/>
    <xf numFmtId="0" fontId="4" fillId="3" borderId="10" xfId="0" applyFont="1" applyFill="1" applyBorder="1" applyAlignment="1">
      <alignment horizontal="center" vertical="center"/>
    </xf>
    <xf numFmtId="43" fontId="4" fillId="3" borderId="10" xfId="1" applyFont="1" applyFill="1" applyBorder="1" applyAlignment="1">
      <alignment horizontal="center" vertical="center"/>
    </xf>
    <xf numFmtId="43" fontId="4" fillId="3" borderId="10" xfId="1" applyFont="1" applyFill="1" applyBorder="1" applyAlignment="1">
      <alignment horizontal="right" vertical="center"/>
    </xf>
    <xf numFmtId="43" fontId="4" fillId="3" borderId="11" xfId="1" applyFont="1" applyFill="1" applyBorder="1" applyAlignment="1">
      <alignment horizontal="right" vertical="center"/>
    </xf>
    <xf numFmtId="43" fontId="11" fillId="4" borderId="13" xfId="1" applyFont="1" applyFill="1" applyBorder="1" applyAlignment="1">
      <alignment horizontal="center" vertical="center"/>
    </xf>
    <xf numFmtId="43" fontId="11" fillId="4" borderId="14" xfId="1" applyFont="1" applyFill="1" applyBorder="1" applyAlignment="1">
      <alignment horizontal="center" vertical="center"/>
    </xf>
    <xf numFmtId="0" fontId="11" fillId="3" borderId="0" xfId="0" applyFont="1" applyFill="1"/>
    <xf numFmtId="37" fontId="4" fillId="3" borderId="0" xfId="0" applyNumberFormat="1" applyFont="1" applyFill="1" applyAlignment="1">
      <alignment vertical="center"/>
    </xf>
    <xf numFmtId="0" fontId="4" fillId="3" borderId="2" xfId="4" applyFont="1" applyFill="1" applyBorder="1" applyAlignment="1">
      <alignment vertical="center" wrapText="1"/>
    </xf>
    <xf numFmtId="0" fontId="4" fillId="3" borderId="2" xfId="4" applyFont="1" applyFill="1" applyBorder="1" applyAlignment="1">
      <alignment wrapText="1"/>
    </xf>
    <xf numFmtId="43" fontId="4" fillId="3" borderId="2" xfId="1" applyFont="1" applyFill="1" applyBorder="1" applyAlignment="1">
      <alignment wrapText="1"/>
    </xf>
    <xf numFmtId="49" fontId="4" fillId="3" borderId="0" xfId="0" applyNumberFormat="1" applyFont="1" applyFill="1" applyAlignment="1">
      <alignment wrapText="1"/>
    </xf>
    <xf numFmtId="0" fontId="4" fillId="3" borderId="0" xfId="4" applyFont="1" applyFill="1"/>
    <xf numFmtId="43" fontId="4" fillId="3" borderId="0" xfId="1" applyFont="1" applyFill="1" applyBorder="1" applyAlignment="1"/>
    <xf numFmtId="0" fontId="4" fillId="3" borderId="10" xfId="4" applyFont="1" applyFill="1" applyBorder="1" applyAlignment="1">
      <alignment vertical="center" wrapText="1"/>
    </xf>
    <xf numFmtId="0" fontId="4" fillId="3" borderId="10" xfId="4" applyFont="1" applyFill="1" applyBorder="1" applyAlignment="1">
      <alignment wrapText="1"/>
    </xf>
    <xf numFmtId="43" fontId="4" fillId="3" borderId="10" xfId="1" applyFont="1" applyFill="1" applyBorder="1" applyAlignment="1">
      <alignment wrapText="1"/>
    </xf>
    <xf numFmtId="0" fontId="14" fillId="2" borderId="0" xfId="0" applyFont="1" applyFill="1" applyAlignment="1">
      <alignment wrapText="1"/>
    </xf>
    <xf numFmtId="0" fontId="14" fillId="2" borderId="0" xfId="0" applyFont="1" applyFill="1" applyAlignment="1">
      <alignment horizontal="justify" wrapText="1"/>
    </xf>
    <xf numFmtId="0" fontId="25" fillId="2" borderId="0" xfId="0" applyFont="1" applyFill="1" applyAlignment="1">
      <alignment horizontal="justify" vertical="center" wrapText="1"/>
    </xf>
    <xf numFmtId="0" fontId="25" fillId="2" borderId="0" xfId="0" applyFont="1" applyFill="1" applyAlignment="1">
      <alignment horizontal="justify" wrapText="1"/>
    </xf>
    <xf numFmtId="0" fontId="26" fillId="2" borderId="0" xfId="0" applyFont="1" applyFill="1"/>
    <xf numFmtId="0" fontId="9" fillId="4" borderId="14" xfId="0" applyFont="1" applyFill="1" applyBorder="1" applyAlignment="1">
      <alignment horizontal="center"/>
    </xf>
    <xf numFmtId="0" fontId="9" fillId="4" borderId="15" xfId="0" applyFont="1" applyFill="1" applyBorder="1" applyAlignment="1">
      <alignment horizontal="center"/>
    </xf>
    <xf numFmtId="0" fontId="26" fillId="2" borderId="7" xfId="0" applyFont="1" applyFill="1" applyBorder="1"/>
    <xf numFmtId="43" fontId="2" fillId="2" borderId="0" xfId="1" applyFont="1" applyFill="1" applyAlignment="1">
      <alignment horizontal="right"/>
    </xf>
    <xf numFmtId="0" fontId="9" fillId="2" borderId="14" xfId="0" applyFont="1" applyFill="1" applyBorder="1"/>
    <xf numFmtId="43" fontId="26" fillId="3" borderId="0" xfId="1" applyFont="1" applyFill="1" applyBorder="1"/>
    <xf numFmtId="43" fontId="26" fillId="2" borderId="0" xfId="1" applyFont="1" applyFill="1" applyBorder="1"/>
    <xf numFmtId="170" fontId="26" fillId="2" borderId="1" xfId="1" applyNumberFormat="1" applyFont="1" applyFill="1" applyBorder="1"/>
    <xf numFmtId="170" fontId="26" fillId="2" borderId="6" xfId="1" applyNumberFormat="1" applyFont="1" applyFill="1" applyBorder="1"/>
    <xf numFmtId="170" fontId="26" fillId="3" borderId="9" xfId="1" applyNumberFormat="1" applyFont="1" applyFill="1" applyBorder="1"/>
    <xf numFmtId="170" fontId="9" fillId="2" borderId="15" xfId="1" applyNumberFormat="1" applyFont="1" applyFill="1" applyBorder="1"/>
    <xf numFmtId="0" fontId="37" fillId="2" borderId="0" xfId="0" applyFont="1" applyFill="1" applyAlignment="1">
      <alignment horizontal="center" wrapText="1"/>
    </xf>
    <xf numFmtId="0" fontId="0" fillId="2" borderId="0" xfId="0" applyFill="1"/>
    <xf numFmtId="0" fontId="4" fillId="2" borderId="0" xfId="0" applyFont="1" applyFill="1"/>
    <xf numFmtId="0" fontId="25" fillId="2" borderId="0" xfId="0" applyFont="1" applyFill="1" applyAlignment="1">
      <alignment horizontal="center" wrapText="1"/>
    </xf>
    <xf numFmtId="0" fontId="35" fillId="2" borderId="0" xfId="0" applyFont="1" applyFill="1" applyAlignment="1">
      <alignment horizontal="right" wrapText="1"/>
    </xf>
    <xf numFmtId="0" fontId="35" fillId="4" borderId="42" xfId="0"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5" fillId="4" borderId="47" xfId="0" applyFont="1" applyFill="1" applyBorder="1" applyAlignment="1">
      <alignment horizontal="center" wrapText="1"/>
    </xf>
    <xf numFmtId="0" fontId="35" fillId="4" borderId="42" xfId="0" applyFont="1" applyFill="1" applyBorder="1" applyAlignment="1">
      <alignment horizontal="center" wrapText="1"/>
    </xf>
    <xf numFmtId="0" fontId="35" fillId="4" borderId="45" xfId="0" applyFont="1" applyFill="1" applyBorder="1" applyAlignment="1">
      <alignment horizontal="center" wrapText="1"/>
    </xf>
    <xf numFmtId="0" fontId="35" fillId="4" borderId="41" xfId="0" applyFont="1" applyFill="1" applyBorder="1" applyAlignment="1">
      <alignment horizontal="center" wrapText="1"/>
    </xf>
    <xf numFmtId="0" fontId="35" fillId="4" borderId="48" xfId="0" applyFont="1" applyFill="1" applyBorder="1" applyAlignment="1">
      <alignment horizontal="center" wrapText="1"/>
    </xf>
    <xf numFmtId="0" fontId="35" fillId="4" borderId="49" xfId="0" applyFont="1" applyFill="1" applyBorder="1" applyAlignment="1">
      <alignment horizontal="center" vertical="center" wrapText="1"/>
    </xf>
    <xf numFmtId="0" fontId="35" fillId="4" borderId="50" xfId="0" applyFont="1" applyFill="1" applyBorder="1" applyAlignment="1">
      <alignment horizontal="center" wrapText="1"/>
    </xf>
    <xf numFmtId="0" fontId="35" fillId="4" borderId="51" xfId="0" applyFont="1" applyFill="1" applyBorder="1" applyAlignment="1">
      <alignment horizontal="center" wrapText="1"/>
    </xf>
    <xf numFmtId="0" fontId="25" fillId="2" borderId="42" xfId="0" applyFont="1" applyFill="1" applyBorder="1" applyAlignment="1">
      <alignment horizontal="center" wrapText="1"/>
    </xf>
    <xf numFmtId="0" fontId="25" fillId="2" borderId="47" xfId="0" applyFont="1" applyFill="1" applyBorder="1" applyAlignment="1">
      <alignment horizontal="center" wrapText="1"/>
    </xf>
    <xf numFmtId="167" fontId="25" fillId="2" borderId="47" xfId="0" applyNumberFormat="1" applyFont="1" applyFill="1" applyBorder="1" applyAlignment="1">
      <alignment horizontal="center" wrapText="1"/>
    </xf>
    <xf numFmtId="0" fontId="25" fillId="2" borderId="45" xfId="0" applyFont="1" applyFill="1" applyBorder="1" applyAlignment="1">
      <alignment horizontal="center" wrapText="1"/>
    </xf>
    <xf numFmtId="0" fontId="35" fillId="2" borderId="46" xfId="0" applyFont="1" applyFill="1" applyBorder="1" applyAlignment="1">
      <alignment horizontal="left" wrapText="1"/>
    </xf>
    <xf numFmtId="164" fontId="35" fillId="2" borderId="41" xfId="0" applyNumberFormat="1" applyFont="1" applyFill="1" applyBorder="1" applyAlignment="1">
      <alignment horizontal="center" wrapText="1"/>
    </xf>
    <xf numFmtId="164" fontId="35" fillId="2" borderId="48" xfId="0" applyNumberFormat="1" applyFont="1" applyFill="1" applyBorder="1" applyAlignment="1">
      <alignment horizontal="center" wrapText="1"/>
    </xf>
    <xf numFmtId="0" fontId="25" fillId="2" borderId="46" xfId="0" applyFont="1" applyFill="1" applyBorder="1" applyAlignment="1">
      <alignment horizontal="center" wrapText="1"/>
    </xf>
    <xf numFmtId="164" fontId="25" fillId="2" borderId="41" xfId="0" applyNumberFormat="1" applyFont="1" applyFill="1" applyBorder="1" applyAlignment="1">
      <alignment horizontal="center" wrapText="1"/>
    </xf>
    <xf numFmtId="164" fontId="25" fillId="2" borderId="48" xfId="0" applyNumberFormat="1" applyFont="1" applyFill="1" applyBorder="1" applyAlignment="1">
      <alignment horizontal="center" wrapText="1"/>
    </xf>
    <xf numFmtId="0" fontId="38" fillId="2" borderId="46" xfId="0" applyFont="1" applyFill="1" applyBorder="1" applyAlignment="1">
      <alignment horizontal="left" wrapText="1"/>
    </xf>
    <xf numFmtId="0" fontId="25" fillId="2" borderId="46" xfId="0" applyFont="1" applyFill="1" applyBorder="1" applyAlignment="1">
      <alignment horizontal="left" wrapText="1" indent="1"/>
    </xf>
    <xf numFmtId="164" fontId="25" fillId="2" borderId="41" xfId="0" applyNumberFormat="1" applyFont="1" applyFill="1" applyBorder="1" applyAlignment="1">
      <alignment horizontal="right" wrapText="1"/>
    </xf>
    <xf numFmtId="164" fontId="25" fillId="2" borderId="48" xfId="0" applyNumberFormat="1" applyFont="1" applyFill="1" applyBorder="1" applyAlignment="1">
      <alignment horizontal="right" wrapText="1"/>
    </xf>
    <xf numFmtId="164" fontId="0" fillId="2" borderId="0" xfId="0" applyNumberFormat="1" applyFill="1"/>
    <xf numFmtId="0" fontId="39" fillId="2" borderId="46" xfId="0" applyFont="1" applyFill="1" applyBorder="1" applyAlignment="1">
      <alignment horizontal="left" wrapText="1" indent="2"/>
    </xf>
    <xf numFmtId="0" fontId="39" fillId="2" borderId="46" xfId="0" applyFont="1" applyFill="1" applyBorder="1" applyAlignment="1">
      <alignment horizontal="left" wrapText="1" indent="1"/>
    </xf>
    <xf numFmtId="164" fontId="35" fillId="2" borderId="41" xfId="0" applyNumberFormat="1" applyFont="1" applyFill="1" applyBorder="1" applyAlignment="1">
      <alignment horizontal="right" wrapText="1"/>
    </xf>
    <xf numFmtId="164" fontId="35" fillId="2" borderId="48" xfId="0" applyNumberFormat="1" applyFont="1" applyFill="1" applyBorder="1" applyAlignment="1">
      <alignment horizontal="right" wrapText="1"/>
    </xf>
    <xf numFmtId="0" fontId="25" fillId="2" borderId="49" xfId="0" applyFont="1" applyFill="1" applyBorder="1" applyAlignment="1">
      <alignment horizontal="center" wrapText="1"/>
    </xf>
    <xf numFmtId="0" fontId="25" fillId="2" borderId="41" xfId="0" applyFont="1" applyFill="1" applyBorder="1" applyAlignment="1">
      <alignment horizontal="center" wrapText="1"/>
    </xf>
    <xf numFmtId="0" fontId="25" fillId="2" borderId="48" xfId="0" applyFont="1" applyFill="1" applyBorder="1" applyAlignment="1">
      <alignment horizontal="center" wrapText="1"/>
    </xf>
    <xf numFmtId="0" fontId="35" fillId="4" borderId="44" xfId="0" applyFont="1" applyFill="1" applyBorder="1" applyAlignment="1">
      <alignment horizontal="left" wrapText="1"/>
    </xf>
    <xf numFmtId="164" fontId="35" fillId="4" borderId="39" xfId="0" applyNumberFormat="1" applyFont="1" applyFill="1" applyBorder="1" applyAlignment="1">
      <alignment horizontal="right" wrapText="1"/>
    </xf>
    <xf numFmtId="164" fontId="35" fillId="4" borderId="43" xfId="0" applyNumberFormat="1" applyFont="1" applyFill="1" applyBorder="1" applyAlignment="1">
      <alignment horizontal="right" wrapText="1"/>
    </xf>
    <xf numFmtId="0" fontId="26" fillId="2" borderId="0" xfId="0" applyFont="1" applyFill="1" applyAlignment="1">
      <alignment vertical="center"/>
    </xf>
    <xf numFmtId="167" fontId="0" fillId="2" borderId="0" xfId="0" applyNumberFormat="1" applyFill="1"/>
    <xf numFmtId="4" fontId="0" fillId="2" borderId="0" xfId="0" applyNumberFormat="1" applyFill="1"/>
    <xf numFmtId="0" fontId="0" fillId="2" borderId="0" xfId="0" applyFill="1" applyAlignment="1">
      <alignment horizontal="center"/>
    </xf>
    <xf numFmtId="0" fontId="3" fillId="4" borderId="2" xfId="0" applyFont="1" applyFill="1" applyBorder="1"/>
    <xf numFmtId="0" fontId="3" fillId="4" borderId="12" xfId="0" applyFont="1" applyFill="1" applyBorder="1" applyAlignment="1">
      <alignment horizontal="center"/>
    </xf>
    <xf numFmtId="0" fontId="3" fillId="4" borderId="9" xfId="0" applyFont="1" applyFill="1" applyBorder="1" applyAlignment="1">
      <alignment horizontal="center"/>
    </xf>
    <xf numFmtId="0" fontId="2" fillId="2" borderId="0" xfId="0" applyFont="1" applyFill="1" applyAlignment="1">
      <alignment horizontal="center" vertical="center" wrapText="1"/>
    </xf>
    <xf numFmtId="0" fontId="2" fillId="2" borderId="2" xfId="0" applyFont="1" applyFill="1" applyBorder="1"/>
    <xf numFmtId="164" fontId="2" fillId="2" borderId="4" xfId="0" applyNumberFormat="1" applyFont="1" applyFill="1" applyBorder="1"/>
    <xf numFmtId="164" fontId="2" fillId="2" borderId="0" xfId="0" applyNumberFormat="1" applyFont="1" applyFill="1" applyAlignment="1">
      <alignment horizontal="center"/>
    </xf>
    <xf numFmtId="164" fontId="2" fillId="2" borderId="54" xfId="0" applyNumberFormat="1" applyFont="1" applyFill="1" applyBorder="1"/>
    <xf numFmtId="0" fontId="41" fillId="2" borderId="0" xfId="0" applyFont="1" applyFill="1"/>
    <xf numFmtId="0" fontId="2" fillId="2" borderId="52" xfId="0" applyFont="1" applyFill="1" applyBorder="1" applyAlignment="1">
      <alignment horizontal="left" indent="1"/>
    </xf>
    <xf numFmtId="0" fontId="2" fillId="2" borderId="13" xfId="0" applyFont="1" applyFill="1" applyBorder="1"/>
    <xf numFmtId="0" fontId="2" fillId="2" borderId="14" xfId="0" applyFont="1" applyFill="1" applyBorder="1"/>
    <xf numFmtId="164" fontId="2" fillId="2" borderId="5" xfId="0" applyNumberFormat="1" applyFont="1" applyFill="1" applyBorder="1"/>
    <xf numFmtId="164" fontId="2" fillId="2" borderId="15" xfId="0" applyNumberFormat="1" applyFont="1" applyFill="1" applyBorder="1"/>
    <xf numFmtId="0" fontId="2" fillId="2" borderId="52" xfId="0" applyFont="1" applyFill="1" applyBorder="1"/>
    <xf numFmtId="0" fontId="2" fillId="2" borderId="53" xfId="0" applyFont="1" applyFill="1" applyBorder="1"/>
    <xf numFmtId="164" fontId="2" fillId="3" borderId="8" xfId="0" applyNumberFormat="1" applyFont="1" applyFill="1" applyBorder="1" applyAlignment="1">
      <alignment vertical="center"/>
    </xf>
    <xf numFmtId="0" fontId="2" fillId="2" borderId="2" xfId="0" applyFont="1" applyFill="1" applyBorder="1" applyAlignment="1">
      <alignment horizontal="left"/>
    </xf>
    <xf numFmtId="0" fontId="0" fillId="2" borderId="54" xfId="0" applyFill="1" applyBorder="1"/>
    <xf numFmtId="0" fontId="2" fillId="2" borderId="52" xfId="0" applyFont="1" applyFill="1" applyBorder="1" applyAlignment="1">
      <alignment horizontal="left" indent="2"/>
    </xf>
    <xf numFmtId="164" fontId="2" fillId="3" borderId="52" xfId="0" applyNumberFormat="1" applyFont="1" applyFill="1" applyBorder="1"/>
    <xf numFmtId="164" fontId="2" fillId="2" borderId="2" xfId="0" applyNumberFormat="1" applyFont="1" applyFill="1" applyBorder="1"/>
    <xf numFmtId="0" fontId="2" fillId="2" borderId="54" xfId="0" applyFont="1" applyFill="1" applyBorder="1"/>
    <xf numFmtId="164" fontId="2" fillId="2" borderId="52" xfId="0" applyNumberFormat="1" applyFont="1" applyFill="1" applyBorder="1"/>
    <xf numFmtId="0" fontId="3" fillId="4" borderId="2" xfId="0" applyFont="1" applyFill="1" applyBorder="1" applyAlignment="1">
      <alignment horizontal="center"/>
    </xf>
    <xf numFmtId="0" fontId="0" fillId="2" borderId="2" xfId="0" applyFill="1" applyBorder="1"/>
    <xf numFmtId="164" fontId="2" fillId="2" borderId="2" xfId="0" applyNumberFormat="1" applyFont="1" applyFill="1" applyBorder="1" applyAlignment="1">
      <alignment horizontal="center"/>
    </xf>
    <xf numFmtId="164" fontId="2" fillId="3" borderId="0" xfId="0" applyNumberFormat="1" applyFont="1" applyFill="1" applyAlignment="1">
      <alignment horizontal="center"/>
    </xf>
    <xf numFmtId="164" fontId="2" fillId="2" borderId="2" xfId="0" applyNumberFormat="1" applyFont="1" applyFill="1" applyBorder="1" applyAlignment="1">
      <alignment horizontal="left"/>
    </xf>
    <xf numFmtId="43" fontId="2" fillId="2" borderId="2" xfId="1" applyFont="1" applyFill="1" applyBorder="1" applyAlignment="1">
      <alignment horizontal="left"/>
    </xf>
    <xf numFmtId="43" fontId="2" fillId="2" borderId="0" xfId="1" applyFont="1" applyFill="1" applyBorder="1" applyAlignment="1">
      <alignment horizontal="left"/>
    </xf>
    <xf numFmtId="10" fontId="37" fillId="3" borderId="0" xfId="0" applyNumberFormat="1" applyFont="1" applyFill="1" applyAlignment="1">
      <alignment horizontal="left" vertical="center" wrapText="1"/>
    </xf>
    <xf numFmtId="0" fontId="3" fillId="4" borderId="4" xfId="0" applyFont="1" applyFill="1" applyBorder="1" applyAlignment="1">
      <alignment horizontal="center" vertical="center" wrapText="1"/>
    </xf>
    <xf numFmtId="0" fontId="3" fillId="4" borderId="53" xfId="0" applyFont="1" applyFill="1" applyBorder="1" applyAlignment="1">
      <alignment vertical="center"/>
    </xf>
    <xf numFmtId="0" fontId="3" fillId="4"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164" fontId="2" fillId="2" borderId="8" xfId="0" applyNumberFormat="1" applyFont="1" applyFill="1" applyBorder="1" applyAlignment="1">
      <alignment horizontal="right" vertical="center" wrapText="1"/>
    </xf>
    <xf numFmtId="164" fontId="2" fillId="2" borderId="54" xfId="0" applyNumberFormat="1" applyFont="1" applyFill="1" applyBorder="1" applyAlignment="1">
      <alignment horizontal="right" vertical="center" wrapText="1"/>
    </xf>
    <xf numFmtId="164" fontId="2" fillId="2" borderId="7" xfId="0" applyNumberFormat="1" applyFont="1" applyFill="1" applyBorder="1" applyAlignment="1">
      <alignment horizontal="right" vertical="center" wrapText="1"/>
    </xf>
    <xf numFmtId="164" fontId="2" fillId="2" borderId="0" xfId="0" applyNumberFormat="1" applyFont="1" applyFill="1" applyAlignment="1">
      <alignment horizontal="right"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3" fillId="4" borderId="52" xfId="0" applyFont="1" applyFill="1" applyBorder="1" applyAlignment="1">
      <alignment vertical="center"/>
    </xf>
    <xf numFmtId="164" fontId="2" fillId="2" borderId="4" xfId="0" applyNumberFormat="1" applyFont="1" applyFill="1" applyBorder="1" applyAlignment="1">
      <alignment horizontal="right" vertical="center" wrapText="1"/>
    </xf>
    <xf numFmtId="164" fontId="2" fillId="2" borderId="3" xfId="0" applyNumberFormat="1" applyFont="1" applyFill="1" applyBorder="1" applyAlignment="1">
      <alignment vertical="center" wrapText="1"/>
    </xf>
    <xf numFmtId="164" fontId="2" fillId="2" borderId="1" xfId="0" applyNumberFormat="1" applyFont="1" applyFill="1" applyBorder="1" applyAlignment="1">
      <alignment horizontal="right" vertical="center" wrapText="1"/>
    </xf>
    <xf numFmtId="164" fontId="2" fillId="2" borderId="2" xfId="0" applyNumberFormat="1" applyFont="1" applyFill="1" applyBorder="1" applyAlignment="1">
      <alignment horizontal="right" vertical="center" wrapText="1"/>
    </xf>
    <xf numFmtId="164" fontId="2" fillId="2" borderId="7" xfId="0" applyNumberFormat="1" applyFont="1" applyFill="1" applyBorder="1" applyAlignment="1">
      <alignment vertical="center" wrapText="1"/>
    </xf>
    <xf numFmtId="164" fontId="2" fillId="2" borderId="0"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164" fontId="2" fillId="2" borderId="7" xfId="1" applyNumberFormat="1" applyFont="1" applyFill="1" applyBorder="1" applyAlignment="1">
      <alignment vertical="center" wrapText="1"/>
    </xf>
    <xf numFmtId="164" fontId="2" fillId="2" borderId="54" xfId="1"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53" xfId="0" applyNumberFormat="1" applyFont="1" applyFill="1" applyBorder="1" applyAlignment="1">
      <alignment vertical="center" wrapText="1"/>
    </xf>
    <xf numFmtId="164" fontId="2" fillId="2" borderId="9" xfId="0" applyNumberFormat="1" applyFont="1" applyFill="1" applyBorder="1" applyAlignment="1">
      <alignment horizontal="center" vertical="center" wrapText="1"/>
    </xf>
    <xf numFmtId="164" fontId="2" fillId="2" borderId="52" xfId="0" applyNumberFormat="1" applyFont="1" applyFill="1" applyBorder="1" applyAlignment="1">
      <alignment horizontal="center" vertical="center" wrapText="1"/>
    </xf>
    <xf numFmtId="0" fontId="3" fillId="4" borderId="14" xfId="0" applyFont="1" applyFill="1" applyBorder="1" applyAlignment="1">
      <alignment vertical="center"/>
    </xf>
    <xf numFmtId="164" fontId="3" fillId="4" borderId="5" xfId="0" applyNumberFormat="1" applyFont="1" applyFill="1" applyBorder="1" applyAlignment="1">
      <alignment horizontal="center" vertical="center" wrapText="1"/>
    </xf>
    <xf numFmtId="164" fontId="3" fillId="4" borderId="15" xfId="0" applyNumberFormat="1" applyFont="1" applyFill="1" applyBorder="1" applyAlignment="1">
      <alignment horizontal="center" vertical="center" wrapText="1"/>
    </xf>
    <xf numFmtId="164" fontId="3" fillId="4" borderId="14" xfId="0" applyNumberFormat="1" applyFont="1" applyFill="1" applyBorder="1" applyAlignment="1">
      <alignment vertical="center" wrapText="1"/>
    </xf>
    <xf numFmtId="164" fontId="3" fillId="4" borderId="13" xfId="0" applyNumberFormat="1" applyFont="1" applyFill="1" applyBorder="1" applyAlignment="1">
      <alignment horizontal="center" vertical="center" wrapText="1"/>
    </xf>
    <xf numFmtId="164" fontId="2" fillId="2" borderId="0" xfId="0" applyNumberFormat="1" applyFont="1" applyFill="1" applyAlignment="1">
      <alignment horizontal="center" vertical="center" wrapText="1"/>
    </xf>
    <xf numFmtId="164" fontId="3" fillId="4" borderId="5" xfId="0" applyNumberFormat="1" applyFont="1" applyFill="1" applyBorder="1" applyAlignment="1">
      <alignment vertical="center" wrapText="1"/>
    </xf>
    <xf numFmtId="164" fontId="3" fillId="4" borderId="15" xfId="0" applyNumberFormat="1" applyFont="1" applyFill="1" applyBorder="1" applyAlignment="1">
      <alignment vertical="center" wrapText="1"/>
    </xf>
    <xf numFmtId="0" fontId="2" fillId="2" borderId="2" xfId="0" applyFont="1" applyFill="1" applyBorder="1" applyAlignment="1">
      <alignment horizontal="center"/>
    </xf>
    <xf numFmtId="164" fontId="2" fillId="2" borderId="53" xfId="0" applyNumberFormat="1" applyFont="1" applyFill="1" applyBorder="1"/>
    <xf numFmtId="0" fontId="14" fillId="2" borderId="0" xfId="0" applyFont="1" applyFill="1" applyAlignment="1">
      <alignment horizontal="left" wrapText="1"/>
    </xf>
    <xf numFmtId="0" fontId="2" fillId="3" borderId="2" xfId="0" applyFont="1" applyFill="1" applyBorder="1"/>
    <xf numFmtId="0" fontId="2" fillId="3" borderId="3" xfId="0" applyFont="1" applyFill="1" applyBorder="1" applyAlignment="1">
      <alignment horizontal="justify" wrapText="1"/>
    </xf>
    <xf numFmtId="0" fontId="2" fillId="3" borderId="1" xfId="0" applyFont="1" applyFill="1" applyBorder="1" applyAlignment="1">
      <alignment horizontal="justify" wrapText="1"/>
    </xf>
    <xf numFmtId="0" fontId="2" fillId="3" borderId="7" xfId="0" applyFont="1" applyFill="1" applyBorder="1" applyAlignment="1">
      <alignment horizontal="justify" wrapText="1"/>
    </xf>
    <xf numFmtId="0" fontId="2" fillId="3" borderId="54" xfId="0" applyFont="1" applyFill="1" applyBorder="1" applyAlignment="1">
      <alignment horizontal="justify" wrapText="1"/>
    </xf>
    <xf numFmtId="0" fontId="2" fillId="3" borderId="52" xfId="0" applyFont="1" applyFill="1" applyBorder="1"/>
    <xf numFmtId="0" fontId="2" fillId="3" borderId="53" xfId="0" applyFont="1" applyFill="1" applyBorder="1" applyAlignment="1">
      <alignment horizontal="justify" wrapText="1"/>
    </xf>
    <xf numFmtId="0" fontId="2" fillId="3" borderId="9" xfId="0" applyFont="1" applyFill="1" applyBorder="1" applyAlignment="1">
      <alignment horizontal="justify" wrapText="1"/>
    </xf>
    <xf numFmtId="0" fontId="2" fillId="3" borderId="52" xfId="0" applyFont="1" applyFill="1" applyBorder="1" applyAlignment="1">
      <alignment horizontal="justify" wrapText="1"/>
    </xf>
    <xf numFmtId="167" fontId="2" fillId="2" borderId="1" xfId="0" applyNumberFormat="1" applyFont="1" applyFill="1" applyBorder="1"/>
    <xf numFmtId="167" fontId="2" fillId="2" borderId="3" xfId="0" applyNumberFormat="1" applyFont="1" applyFill="1" applyBorder="1"/>
    <xf numFmtId="167" fontId="2" fillId="2" borderId="2" xfId="0" applyNumberFormat="1" applyFont="1" applyFill="1" applyBorder="1"/>
    <xf numFmtId="166" fontId="2" fillId="2" borderId="54" xfId="0" applyNumberFormat="1" applyFont="1" applyFill="1" applyBorder="1"/>
    <xf numFmtId="166" fontId="2" fillId="2" borderId="7" xfId="0" applyNumberFormat="1" applyFont="1" applyFill="1" applyBorder="1"/>
    <xf numFmtId="0" fontId="2" fillId="2" borderId="0" xfId="0" applyFont="1" applyFill="1" applyAlignment="1">
      <alignment horizontal="left" vertical="justify" wrapText="1" indent="1"/>
    </xf>
    <xf numFmtId="166" fontId="2" fillId="3" borderId="54" xfId="0" applyNumberFormat="1" applyFont="1" applyFill="1" applyBorder="1"/>
    <xf numFmtId="166" fontId="2" fillId="3" borderId="7" xfId="0" applyNumberFormat="1" applyFont="1" applyFill="1" applyBorder="1"/>
    <xf numFmtId="166" fontId="2" fillId="3" borderId="0" xfId="0" applyNumberFormat="1" applyFont="1" applyFill="1"/>
    <xf numFmtId="167" fontId="2" fillId="3" borderId="9" xfId="0" applyNumberFormat="1" applyFont="1" applyFill="1" applyBorder="1"/>
    <xf numFmtId="167" fontId="2" fillId="3" borderId="53" xfId="0" applyNumberFormat="1" applyFont="1" applyFill="1" applyBorder="1"/>
    <xf numFmtId="167" fontId="2" fillId="3" borderId="7" xfId="0" applyNumberFormat="1" applyFont="1" applyFill="1" applyBorder="1"/>
    <xf numFmtId="167" fontId="2" fillId="3" borderId="54" xfId="0" applyNumberFormat="1" applyFont="1" applyFill="1" applyBorder="1"/>
    <xf numFmtId="167" fontId="2" fillId="3" borderId="52" xfId="0" applyNumberFormat="1" applyFont="1" applyFill="1" applyBorder="1"/>
    <xf numFmtId="166" fontId="3" fillId="4" borderId="14" xfId="0" applyNumberFormat="1" applyFont="1" applyFill="1" applyBorder="1"/>
    <xf numFmtId="166" fontId="3" fillId="4" borderId="13" xfId="0" applyNumberFormat="1" applyFont="1" applyFill="1" applyBorder="1"/>
    <xf numFmtId="0" fontId="3" fillId="4" borderId="9" xfId="0" applyFont="1" applyFill="1" applyBorder="1" applyAlignment="1">
      <alignment horizontal="center" vertical="center" wrapText="1"/>
    </xf>
    <xf numFmtId="0" fontId="3" fillId="4" borderId="52" xfId="0" applyFont="1" applyFill="1" applyBorder="1" applyAlignment="1">
      <alignment horizontal="center" vertical="center" wrapText="1"/>
    </xf>
    <xf numFmtId="164" fontId="2" fillId="3" borderId="4" xfId="0" applyNumberFormat="1" applyFont="1" applyFill="1" applyBorder="1"/>
    <xf numFmtId="166" fontId="2" fillId="3" borderId="8" xfId="0" applyNumberFormat="1" applyFont="1" applyFill="1" applyBorder="1"/>
    <xf numFmtId="167" fontId="2" fillId="2" borderId="12" xfId="0" applyNumberFormat="1" applyFont="1" applyFill="1" applyBorder="1"/>
    <xf numFmtId="167" fontId="2" fillId="2" borderId="9" xfId="0" applyNumberFormat="1" applyFont="1" applyFill="1" applyBorder="1"/>
    <xf numFmtId="166" fontId="2" fillId="4" borderId="1" xfId="0" applyNumberFormat="1" applyFont="1" applyFill="1" applyBorder="1" applyAlignment="1">
      <alignment vertical="center"/>
    </xf>
    <xf numFmtId="166" fontId="2" fillId="4" borderId="3" xfId="0" applyNumberFormat="1" applyFont="1" applyFill="1" applyBorder="1" applyAlignment="1">
      <alignment horizontal="right" vertical="center"/>
    </xf>
    <xf numFmtId="166" fontId="2" fillId="4" borderId="1" xfId="0" applyNumberFormat="1" applyFont="1" applyFill="1" applyBorder="1" applyAlignment="1">
      <alignment horizontal="right" vertical="center"/>
    </xf>
    <xf numFmtId="166" fontId="2" fillId="4" borderId="9" xfId="0" applyNumberFormat="1" applyFont="1" applyFill="1" applyBorder="1" applyAlignment="1">
      <alignment vertical="center"/>
    </xf>
    <xf numFmtId="166" fontId="2" fillId="4" borderId="53" xfId="0" applyNumberFormat="1" applyFont="1" applyFill="1" applyBorder="1" applyAlignment="1">
      <alignment horizontal="right" vertical="center"/>
    </xf>
    <xf numFmtId="166" fontId="2" fillId="4" borderId="9" xfId="0" applyNumberFormat="1" applyFont="1" applyFill="1" applyBorder="1" applyAlignment="1">
      <alignment horizontal="right" vertical="center"/>
    </xf>
    <xf numFmtId="0" fontId="42" fillId="2" borderId="0" xfId="0" applyFont="1" applyFill="1"/>
    <xf numFmtId="0" fontId="2" fillId="2" borderId="0" xfId="0" applyFont="1" applyFill="1" applyAlignment="1">
      <alignment horizontal="right" vertical="center" wrapText="1"/>
    </xf>
    <xf numFmtId="0" fontId="2" fillId="2" borderId="0" xfId="0" applyFont="1" applyFill="1" applyAlignment="1">
      <alignment horizontal="center" wrapText="1"/>
    </xf>
    <xf numFmtId="0" fontId="2" fillId="2" borderId="0" xfId="0" applyFont="1" applyFill="1" applyAlignment="1">
      <alignment horizontal="right" wrapText="1"/>
    </xf>
    <xf numFmtId="165" fontId="2" fillId="2" borderId="0" xfId="0" applyNumberFormat="1" applyFont="1" applyFill="1" applyAlignment="1">
      <alignment horizontal="right" wrapText="1"/>
    </xf>
    <xf numFmtId="164" fontId="2" fillId="2" borderId="0" xfId="0" applyNumberFormat="1" applyFont="1" applyFill="1" applyAlignment="1">
      <alignment horizontal="right" wrapText="1"/>
    </xf>
    <xf numFmtId="0" fontId="3" fillId="4" borderId="1" xfId="0" applyFont="1" applyFill="1" applyBorder="1" applyAlignment="1">
      <alignment horizont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3" fillId="2" borderId="0" xfId="3" applyNumberFormat="1" applyFont="1" applyFill="1" applyAlignment="1">
      <alignment horizontal="right" vertical="center" wrapText="1"/>
    </xf>
    <xf numFmtId="43" fontId="3" fillId="2" borderId="0" xfId="1" applyFont="1" applyFill="1" applyBorder="1" applyAlignment="1">
      <alignment horizontal="center" vertical="center" wrapText="1"/>
    </xf>
    <xf numFmtId="2" fontId="2" fillId="2" borderId="0" xfId="3" applyNumberFormat="1" applyFont="1" applyFill="1" applyAlignment="1">
      <alignment horizontal="right" vertical="center" wrapText="1"/>
    </xf>
    <xf numFmtId="43" fontId="2" fillId="2" borderId="0" xfId="1" applyFont="1" applyFill="1" applyAlignment="1">
      <alignment horizontal="center" vertical="center" wrapText="1"/>
    </xf>
    <xf numFmtId="164" fontId="2" fillId="2" borderId="54"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2" fontId="3" fillId="4" borderId="15" xfId="3" applyNumberFormat="1" applyFont="1" applyFill="1" applyBorder="1" applyAlignment="1">
      <alignment horizontal="right" vertical="center" wrapText="1"/>
    </xf>
    <xf numFmtId="2" fontId="2" fillId="2" borderId="0" xfId="3"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wrapText="1"/>
    </xf>
    <xf numFmtId="4" fontId="3" fillId="4" borderId="12" xfId="0" applyNumberFormat="1" applyFont="1" applyFill="1" applyBorder="1" applyAlignment="1">
      <alignment horizontal="center" vertical="center" wrapText="1"/>
    </xf>
    <xf numFmtId="0" fontId="38" fillId="4" borderId="12" xfId="0"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0" fontId="26" fillId="2" borderId="0" xfId="0" applyFont="1" applyFill="1" applyAlignment="1">
      <alignment horizontal="left" vertical="center" wrapText="1"/>
    </xf>
    <xf numFmtId="43" fontId="26" fillId="2" borderId="4" xfId="1" applyFont="1" applyFill="1" applyBorder="1" applyAlignment="1">
      <alignment horizontal="left" vertical="center" wrapText="1" indent="2"/>
    </xf>
    <xf numFmtId="43" fontId="26" fillId="2" borderId="4" xfId="1" applyFont="1" applyFill="1" applyBorder="1" applyAlignment="1">
      <alignment horizontal="center" vertical="center" wrapText="1"/>
    </xf>
    <xf numFmtId="43" fontId="26" fillId="2" borderId="0" xfId="1" applyFont="1" applyFill="1" applyBorder="1" applyAlignment="1">
      <alignment horizontal="left" vertical="center" wrapText="1" indent="2"/>
    </xf>
    <xf numFmtId="0" fontId="26" fillId="2" borderId="0" xfId="0" applyFont="1" applyFill="1" applyAlignment="1">
      <alignment horizontal="left" vertical="center" wrapText="1" indent="1"/>
    </xf>
    <xf numFmtId="43" fontId="26" fillId="2" borderId="8" xfId="1" applyFont="1" applyFill="1" applyBorder="1" applyAlignment="1">
      <alignment horizontal="left" vertical="center" wrapText="1" indent="2"/>
    </xf>
    <xf numFmtId="43" fontId="26" fillId="2" borderId="8" xfId="1" applyFont="1" applyFill="1" applyBorder="1" applyAlignment="1">
      <alignment horizontal="center" vertical="center" wrapText="1"/>
    </xf>
    <xf numFmtId="0" fontId="3" fillId="4" borderId="13" xfId="0" applyFont="1" applyFill="1" applyBorder="1" applyAlignment="1">
      <alignment vertical="center" wrapText="1"/>
    </xf>
    <xf numFmtId="43" fontId="3" fillId="4" borderId="5" xfId="1" applyFont="1" applyFill="1" applyBorder="1" applyAlignment="1">
      <alignment horizontal="right" vertical="center" wrapText="1"/>
    </xf>
    <xf numFmtId="43" fontId="3" fillId="4" borderId="15" xfId="1" applyFont="1" applyFill="1" applyBorder="1" applyAlignment="1">
      <alignment horizontal="right" vertical="center" wrapText="1"/>
    </xf>
    <xf numFmtId="0" fontId="2" fillId="2" borderId="0" xfId="0" applyFont="1" applyFill="1" applyAlignment="1">
      <alignment horizontal="left" vertical="center" wrapText="1" indent="2"/>
    </xf>
    <xf numFmtId="43" fontId="2" fillId="2" borderId="0" xfId="1" applyFont="1" applyFill="1" applyBorder="1" applyAlignment="1">
      <alignment horizontal="right" vertical="center" wrapText="1"/>
    </xf>
    <xf numFmtId="43" fontId="2" fillId="4" borderId="15" xfId="1" applyFont="1" applyFill="1" applyBorder="1" applyAlignment="1">
      <alignment horizontal="center" vertical="center" wrapText="1"/>
    </xf>
    <xf numFmtId="43" fontId="2" fillId="4" borderId="14" xfId="1" applyFont="1" applyFill="1" applyBorder="1" applyAlignment="1">
      <alignment horizontal="right" vertical="center" wrapText="1"/>
    </xf>
    <xf numFmtId="43" fontId="2" fillId="4" borderId="14" xfId="1" applyFont="1" applyFill="1" applyBorder="1" applyAlignment="1">
      <alignment horizontal="right" wrapText="1"/>
    </xf>
    <xf numFmtId="43" fontId="2" fillId="4" borderId="13" xfId="1" applyFont="1" applyFill="1" applyBorder="1" applyAlignment="1">
      <alignment horizontal="right" vertical="center" wrapText="1"/>
    </xf>
    <xf numFmtId="164" fontId="2" fillId="2" borderId="15" xfId="0" applyNumberFormat="1"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center" vertical="center" wrapText="1"/>
    </xf>
    <xf numFmtId="164" fontId="2" fillId="2" borderId="14" xfId="0" applyNumberFormat="1" applyFont="1" applyFill="1" applyBorder="1" applyAlignment="1">
      <alignment horizontal="right" vertical="center" wrapText="1"/>
    </xf>
    <xf numFmtId="164" fontId="2" fillId="2" borderId="13" xfId="0" applyNumberFormat="1" applyFont="1" applyFill="1" applyBorder="1" applyAlignment="1">
      <alignment horizontal="right" vertical="center" wrapText="1"/>
    </xf>
    <xf numFmtId="43" fontId="2" fillId="2" borderId="13" xfId="1" applyFont="1" applyFill="1" applyBorder="1" applyAlignment="1">
      <alignment horizontal="right" vertical="center" wrapText="1"/>
    </xf>
    <xf numFmtId="0" fontId="2" fillId="1" borderId="54" xfId="0" applyFont="1" applyFill="1" applyBorder="1" applyAlignment="1">
      <alignment horizontal="center" vertical="center" wrapText="1"/>
    </xf>
    <xf numFmtId="165" fontId="2" fillId="1" borderId="7" xfId="0" applyNumberFormat="1" applyFont="1" applyFill="1" applyBorder="1" applyAlignment="1">
      <alignment horizontal="right" wrapText="1"/>
    </xf>
    <xf numFmtId="164" fontId="2" fillId="1" borderId="0" xfId="0" applyNumberFormat="1" applyFont="1" applyFill="1" applyAlignment="1">
      <alignment horizontal="right" vertical="center" wrapText="1"/>
    </xf>
    <xf numFmtId="2" fontId="2" fillId="1" borderId="0" xfId="3" applyNumberFormat="1" applyFont="1" applyFill="1" applyBorder="1" applyAlignment="1">
      <alignment horizontal="right" vertical="center" wrapText="1"/>
    </xf>
    <xf numFmtId="0" fontId="3" fillId="4" borderId="15" xfId="0" applyFont="1" applyFill="1" applyBorder="1" applyAlignment="1">
      <alignment horizontal="center" vertical="center" wrapText="1"/>
    </xf>
    <xf numFmtId="164" fontId="3" fillId="4" borderId="14" xfId="0" applyNumberFormat="1" applyFont="1" applyFill="1" applyBorder="1" applyAlignment="1">
      <alignment horizontal="right" vertical="center" wrapText="1"/>
    </xf>
    <xf numFmtId="164" fontId="3" fillId="1" borderId="13" xfId="0" applyNumberFormat="1" applyFont="1" applyFill="1" applyBorder="1" applyAlignment="1">
      <alignment horizontal="right" vertical="center" wrapText="1"/>
    </xf>
    <xf numFmtId="2" fontId="3" fillId="1" borderId="13" xfId="3" applyNumberFormat="1" applyFont="1" applyFill="1" applyBorder="1" applyAlignment="1">
      <alignment horizontal="right" vertical="center" wrapText="1"/>
    </xf>
    <xf numFmtId="164" fontId="3" fillId="4" borderId="3" xfId="0" applyNumberFormat="1" applyFont="1" applyFill="1" applyBorder="1" applyAlignment="1">
      <alignment horizontal="center" vertical="center" wrapText="1"/>
    </xf>
    <xf numFmtId="2" fontId="3" fillId="4" borderId="1" xfId="3"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5" fontId="3" fillId="4" borderId="4" xfId="0" applyNumberFormat="1" applyFont="1" applyFill="1" applyBorder="1" applyAlignment="1">
      <alignment horizontal="center" wrapText="1"/>
    </xf>
    <xf numFmtId="164" fontId="3" fillId="4" borderId="1" xfId="0" applyNumberFormat="1" applyFont="1" applyFill="1" applyBorder="1" applyAlignment="1">
      <alignment horizontal="center" vertical="center" wrapText="1"/>
    </xf>
    <xf numFmtId="2" fontId="3" fillId="4" borderId="54" xfId="3" applyNumberFormat="1" applyFont="1" applyFill="1" applyBorder="1" applyAlignment="1">
      <alignment horizontal="center" vertical="center" wrapText="1"/>
    </xf>
    <xf numFmtId="164" fontId="3" fillId="4" borderId="53" xfId="0" applyNumberFormat="1" applyFont="1" applyFill="1" applyBorder="1" applyAlignment="1">
      <alignment horizontal="center" vertical="center" wrapText="1"/>
    </xf>
    <xf numFmtId="165" fontId="3" fillId="4" borderId="12" xfId="0" applyNumberFormat="1" applyFont="1" applyFill="1" applyBorder="1" applyAlignment="1">
      <alignment horizontal="center" wrapText="1"/>
    </xf>
    <xf numFmtId="164" fontId="3" fillId="4" borderId="9" xfId="0" applyNumberFormat="1" applyFont="1" applyFill="1" applyBorder="1" applyAlignment="1">
      <alignment horizontal="center" vertical="center" wrapText="1"/>
    </xf>
    <xf numFmtId="2" fontId="3" fillId="4" borderId="9" xfId="3" applyNumberFormat="1" applyFont="1" applyFill="1" applyBorder="1" applyAlignment="1">
      <alignment horizontal="center" vertical="center" wrapText="1"/>
    </xf>
    <xf numFmtId="164" fontId="2" fillId="8" borderId="4" xfId="0" applyNumberFormat="1" applyFont="1" applyFill="1" applyBorder="1" applyAlignment="1">
      <alignment horizontal="right" vertical="center" wrapText="1"/>
    </xf>
    <xf numFmtId="0" fontId="2" fillId="8" borderId="4" xfId="0" applyFont="1" applyFill="1" applyBorder="1" applyAlignment="1">
      <alignment horizontal="center" vertical="center" wrapText="1"/>
    </xf>
    <xf numFmtId="165" fontId="2" fillId="8" borderId="4" xfId="0" applyNumberFormat="1" applyFont="1" applyFill="1" applyBorder="1" applyAlignment="1">
      <alignment horizontal="right" wrapText="1"/>
    </xf>
    <xf numFmtId="43" fontId="2" fillId="2" borderId="8" xfId="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8" xfId="1" applyFont="1" applyFill="1" applyBorder="1" applyAlignment="1">
      <alignment horizontal="right" wrapText="1"/>
    </xf>
    <xf numFmtId="43" fontId="2" fillId="2" borderId="12" xfId="1" applyFont="1" applyFill="1" applyBorder="1" applyAlignment="1">
      <alignment horizontal="right" vertical="center" wrapText="1"/>
    </xf>
    <xf numFmtId="43" fontId="2" fillId="2" borderId="12" xfId="1" applyFont="1" applyFill="1" applyBorder="1" applyAlignment="1">
      <alignment horizontal="center" vertical="center" wrapText="1"/>
    </xf>
    <xf numFmtId="43" fontId="2" fillId="2" borderId="12" xfId="1" applyFont="1" applyFill="1" applyBorder="1" applyAlignment="1">
      <alignment horizontal="right" wrapText="1"/>
    </xf>
    <xf numFmtId="164" fontId="3" fillId="4" borderId="5" xfId="0" applyNumberFormat="1" applyFont="1" applyFill="1" applyBorder="1" applyAlignment="1">
      <alignment horizontal="right" vertical="center" wrapText="1"/>
    </xf>
    <xf numFmtId="164" fontId="3" fillId="4" borderId="4" xfId="0" applyNumberFormat="1" applyFont="1" applyFill="1" applyBorder="1" applyAlignment="1">
      <alignment horizontal="center" vertical="center" wrapText="1"/>
    </xf>
    <xf numFmtId="165" fontId="3" fillId="4" borderId="4" xfId="0" applyNumberFormat="1" applyFont="1" applyFill="1" applyBorder="1" applyAlignment="1">
      <alignment horizontal="center" vertical="center" wrapText="1"/>
    </xf>
    <xf numFmtId="2" fontId="3" fillId="4" borderId="2" xfId="3" applyNumberFormat="1" applyFont="1" applyFill="1" applyBorder="1" applyAlignment="1">
      <alignment horizontal="center" vertical="center" wrapText="1"/>
    </xf>
    <xf numFmtId="164" fontId="3" fillId="4" borderId="12" xfId="0" applyNumberFormat="1" applyFont="1" applyFill="1" applyBorder="1" applyAlignment="1">
      <alignment horizontal="center" vertical="center" wrapText="1"/>
    </xf>
    <xf numFmtId="165" fontId="3" fillId="4" borderId="12" xfId="0" applyNumberFormat="1" applyFont="1" applyFill="1" applyBorder="1" applyAlignment="1">
      <alignment horizontal="center" vertical="center" wrapText="1"/>
    </xf>
    <xf numFmtId="2" fontId="3" fillId="4" borderId="52" xfId="3" applyNumberFormat="1" applyFont="1" applyFill="1" applyBorder="1" applyAlignment="1">
      <alignment horizontal="center" vertical="center" wrapText="1"/>
    </xf>
    <xf numFmtId="0" fontId="2" fillId="2" borderId="2" xfId="0" applyFont="1" applyFill="1" applyBorder="1" applyAlignment="1">
      <alignment horizontal="left" vertical="center" wrapText="1" indent="2"/>
    </xf>
    <xf numFmtId="43" fontId="2" fillId="2" borderId="4" xfId="1" applyFont="1" applyFill="1" applyBorder="1" applyAlignment="1">
      <alignment horizontal="left" vertical="center" wrapText="1" indent="2"/>
    </xf>
    <xf numFmtId="164" fontId="2" fillId="2" borderId="4" xfId="0" applyNumberFormat="1" applyFont="1" applyFill="1" applyBorder="1" applyAlignment="1">
      <alignment horizontal="left" vertical="center" wrapText="1" indent="2"/>
    </xf>
    <xf numFmtId="43" fontId="2" fillId="2" borderId="4" xfId="1" applyFont="1" applyFill="1" applyBorder="1" applyAlignment="1">
      <alignment horizontal="center" vertical="center" wrapText="1"/>
    </xf>
    <xf numFmtId="43" fontId="2" fillId="8" borderId="4" xfId="1" applyFont="1" applyFill="1" applyBorder="1" applyAlignment="1">
      <alignment horizontal="center" vertical="center" wrapText="1"/>
    </xf>
    <xf numFmtId="43" fontId="2" fillId="2" borderId="4" xfId="1" applyFont="1" applyFill="1" applyBorder="1" applyAlignment="1">
      <alignment horizontal="right" wrapText="1"/>
    </xf>
    <xf numFmtId="43" fontId="2" fillId="2" borderId="2" xfId="1" applyFont="1" applyFill="1" applyBorder="1" applyAlignment="1">
      <alignment horizontal="right" vertical="center" wrapText="1"/>
    </xf>
    <xf numFmtId="43" fontId="2" fillId="2" borderId="8" xfId="1" applyFont="1" applyFill="1" applyBorder="1" applyAlignment="1">
      <alignment horizontal="left" vertical="center" wrapText="1" indent="2"/>
    </xf>
    <xf numFmtId="0" fontId="2" fillId="2" borderId="52" xfId="0" applyFont="1" applyFill="1" applyBorder="1" applyAlignment="1">
      <alignment horizontal="left" vertical="center" wrapText="1" indent="2"/>
    </xf>
    <xf numFmtId="43" fontId="2" fillId="2" borderId="12" xfId="1" applyFont="1" applyFill="1" applyBorder="1" applyAlignment="1">
      <alignment horizontal="left" vertical="center" wrapText="1" indent="2"/>
    </xf>
    <xf numFmtId="164" fontId="2" fillId="2" borderId="12" xfId="0" applyNumberFormat="1" applyFont="1" applyFill="1" applyBorder="1" applyAlignment="1">
      <alignment horizontal="right" vertical="center" wrapText="1"/>
    </xf>
    <xf numFmtId="43" fontId="2" fillId="2" borderId="52" xfId="1" applyFont="1" applyFill="1" applyBorder="1" applyAlignment="1">
      <alignment horizontal="right" vertical="center" wrapText="1"/>
    </xf>
    <xf numFmtId="43" fontId="2" fillId="2" borderId="4" xfId="1" applyFont="1" applyFill="1" applyBorder="1" applyAlignment="1">
      <alignment horizontal="right" vertical="center" wrapText="1"/>
    </xf>
    <xf numFmtId="0" fontId="3" fillId="4" borderId="5" xfId="0" applyFont="1" applyFill="1" applyBorder="1" applyAlignment="1">
      <alignment horizontal="center" vertical="center" wrapText="1"/>
    </xf>
    <xf numFmtId="0" fontId="3" fillId="2" borderId="2" xfId="0" applyFont="1" applyFill="1" applyBorder="1" applyAlignment="1">
      <alignment horizontal="left" vertical="center" wrapText="1"/>
    </xf>
    <xf numFmtId="164" fontId="3" fillId="2" borderId="2" xfId="0" applyNumberFormat="1" applyFont="1" applyFill="1" applyBorder="1" applyAlignment="1">
      <alignment horizontal="right" vertical="center" wrapText="1"/>
    </xf>
    <xf numFmtId="2" fontId="3" fillId="2" borderId="2" xfId="3" applyNumberFormat="1" applyFont="1" applyFill="1" applyBorder="1" applyAlignment="1">
      <alignment horizontal="right" vertical="center" wrapText="1"/>
    </xf>
    <xf numFmtId="2" fontId="3" fillId="2" borderId="0" xfId="3" applyNumberFormat="1" applyFont="1" applyFill="1" applyBorder="1" applyAlignment="1">
      <alignment horizontal="right" vertical="center" wrapText="1"/>
    </xf>
    <xf numFmtId="0" fontId="3" fillId="2" borderId="0" xfId="0" applyFont="1" applyFill="1" applyAlignment="1">
      <alignment horizontal="left" vertical="center" wrapText="1"/>
    </xf>
    <xf numFmtId="164" fontId="3" fillId="2" borderId="0" xfId="0" applyNumberFormat="1" applyFont="1" applyFill="1" applyAlignment="1">
      <alignment horizontal="right" vertical="center" wrapText="1"/>
    </xf>
    <xf numFmtId="43" fontId="26" fillId="2" borderId="0" xfId="1" applyFont="1" applyFill="1" applyBorder="1" applyAlignment="1">
      <alignment horizontal="right" vertical="center" wrapText="1" indent="2"/>
    </xf>
    <xf numFmtId="164" fontId="3" fillId="2" borderId="5" xfId="0" applyNumberFormat="1" applyFont="1" applyFill="1" applyBorder="1" applyAlignment="1">
      <alignment horizontal="left" vertical="center" wrapText="1"/>
    </xf>
    <xf numFmtId="164" fontId="3" fillId="2" borderId="5" xfId="0" applyNumberFormat="1" applyFont="1" applyFill="1" applyBorder="1" applyAlignment="1">
      <alignment horizontal="right" vertical="center" wrapText="1"/>
    </xf>
    <xf numFmtId="0" fontId="44" fillId="2" borderId="0" xfId="0" applyFont="1" applyFill="1" applyAlignment="1">
      <alignment horizontal="left" vertical="center" wrapText="1"/>
    </xf>
    <xf numFmtId="164" fontId="44" fillId="2" borderId="0" xfId="0" applyNumberFormat="1" applyFont="1" applyFill="1" applyAlignment="1">
      <alignment horizontal="left" vertical="center" wrapText="1"/>
    </xf>
    <xf numFmtId="164" fontId="44" fillId="2" borderId="0" xfId="0" applyNumberFormat="1" applyFont="1" applyFill="1" applyAlignment="1">
      <alignment horizontal="right" vertical="center" wrapText="1"/>
    </xf>
    <xf numFmtId="2" fontId="44" fillId="2" borderId="0" xfId="3" applyNumberFormat="1" applyFont="1" applyFill="1" applyBorder="1" applyAlignment="1">
      <alignment horizontal="right" vertical="center" wrapText="1"/>
    </xf>
    <xf numFmtId="0" fontId="44" fillId="2" borderId="0" xfId="0" applyFont="1" applyFill="1" applyAlignment="1">
      <alignment horizontal="center" vertical="center" wrapText="1"/>
    </xf>
    <xf numFmtId="0" fontId="25" fillId="2" borderId="0" xfId="0" applyFont="1" applyFill="1" applyAlignment="1">
      <alignment horizontal="left" vertical="center" wrapText="1"/>
    </xf>
    <xf numFmtId="0" fontId="25" fillId="2" borderId="0" xfId="0" applyFont="1" applyFill="1" applyAlignment="1">
      <alignment vertical="center"/>
    </xf>
    <xf numFmtId="10" fontId="37" fillId="3" borderId="0" xfId="3" applyNumberFormat="1" applyFont="1" applyFill="1" applyBorder="1" applyAlignment="1">
      <alignment horizontal="left" vertical="center" wrapText="1"/>
    </xf>
    <xf numFmtId="43" fontId="3" fillId="4" borderId="5" xfId="1" applyFont="1" applyFill="1" applyBorder="1" applyAlignment="1">
      <alignment horizontal="center" vertical="center" wrapText="1"/>
    </xf>
    <xf numFmtId="43" fontId="3" fillId="4" borderId="5" xfId="1" applyFont="1" applyFill="1" applyBorder="1" applyAlignment="1">
      <alignment horizontal="right" wrapText="1"/>
    </xf>
    <xf numFmtId="165" fontId="0" fillId="2" borderId="0" xfId="0" applyNumberFormat="1" applyFill="1"/>
    <xf numFmtId="0" fontId="0" fillId="2" borderId="3" xfId="0" applyFill="1" applyBorder="1"/>
    <xf numFmtId="0" fontId="0" fillId="2" borderId="7" xfId="0" applyFill="1" applyBorder="1"/>
    <xf numFmtId="0" fontId="4" fillId="2" borderId="7" xfId="0" applyFont="1" applyFill="1" applyBorder="1" applyAlignment="1">
      <alignment horizontal="left" indent="1"/>
    </xf>
    <xf numFmtId="0" fontId="0" fillId="2" borderId="53" xfId="0" applyFill="1" applyBorder="1"/>
    <xf numFmtId="0" fontId="4" fillId="2" borderId="7" xfId="0" applyFont="1" applyFill="1" applyBorder="1" applyAlignment="1">
      <alignment horizontal="left" wrapText="1" indent="1"/>
    </xf>
    <xf numFmtId="0" fontId="0" fillId="2" borderId="7" xfId="0" applyFill="1" applyBorder="1" applyAlignment="1">
      <alignment horizontal="left" indent="1"/>
    </xf>
    <xf numFmtId="0" fontId="4" fillId="2" borderId="7" xfId="0" applyFont="1" applyFill="1" applyBorder="1"/>
    <xf numFmtId="0" fontId="0" fillId="4" borderId="3" xfId="0" applyFill="1" applyBorder="1"/>
    <xf numFmtId="0" fontId="0" fillId="4" borderId="4" xfId="0" applyFill="1" applyBorder="1" applyAlignment="1">
      <alignment horizontal="center"/>
    </xf>
    <xf numFmtId="0" fontId="0" fillId="4" borderId="1" xfId="0"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54" xfId="0" applyFont="1" applyFill="1" applyBorder="1" applyAlignment="1">
      <alignment horizontal="center"/>
    </xf>
    <xf numFmtId="0" fontId="0" fillId="4" borderId="53" xfId="0" applyFill="1" applyBorder="1"/>
    <xf numFmtId="0" fontId="0" fillId="4" borderId="12" xfId="0" applyFill="1" applyBorder="1"/>
    <xf numFmtId="0" fontId="0" fillId="4" borderId="9" xfId="0" applyFill="1" applyBorder="1"/>
    <xf numFmtId="0" fontId="4" fillId="2" borderId="3" xfId="0" applyFont="1" applyFill="1" applyBorder="1"/>
    <xf numFmtId="164" fontId="45" fillId="2" borderId="4" xfId="0" applyNumberFormat="1" applyFont="1" applyFill="1" applyBorder="1"/>
    <xf numFmtId="164" fontId="45" fillId="2" borderId="1" xfId="0" applyNumberFormat="1" applyFont="1" applyFill="1" applyBorder="1"/>
    <xf numFmtId="164" fontId="45" fillId="2" borderId="8" xfId="0" applyNumberFormat="1" applyFont="1" applyFill="1" applyBorder="1"/>
    <xf numFmtId="164" fontId="45" fillId="2" borderId="54" xfId="0" applyNumberFormat="1" applyFont="1" applyFill="1" applyBorder="1"/>
    <xf numFmtId="164" fontId="45" fillId="2" borderId="12" xfId="0" applyNumberFormat="1" applyFont="1" applyFill="1" applyBorder="1"/>
    <xf numFmtId="164" fontId="45" fillId="2" borderId="9" xfId="0" applyNumberFormat="1" applyFont="1" applyFill="1" applyBorder="1"/>
    <xf numFmtId="0" fontId="4" fillId="2" borderId="14" xfId="0" applyFont="1" applyFill="1" applyBorder="1"/>
    <xf numFmtId="164" fontId="45" fillId="2" borderId="5" xfId="0" applyNumberFormat="1" applyFont="1" applyFill="1" applyBorder="1"/>
    <xf numFmtId="164" fontId="45" fillId="2" borderId="15" xfId="0" applyNumberFormat="1" applyFont="1" applyFill="1" applyBorder="1"/>
    <xf numFmtId="164" fontId="40" fillId="2" borderId="5" xfId="0" applyNumberFormat="1" applyFont="1" applyFill="1" applyBorder="1"/>
    <xf numFmtId="164" fontId="40" fillId="2" borderId="15" xfId="0" applyNumberFormat="1" applyFont="1" applyFill="1" applyBorder="1"/>
    <xf numFmtId="0" fontId="11" fillId="4" borderId="14" xfId="0" applyFont="1" applyFill="1" applyBorder="1" applyAlignment="1">
      <alignment wrapText="1"/>
    </xf>
    <xf numFmtId="164" fontId="21" fillId="4" borderId="5" xfId="0" applyNumberFormat="1" applyFont="1" applyFill="1" applyBorder="1"/>
    <xf numFmtId="164" fontId="21" fillId="4" borderId="15" xfId="0" applyNumberFormat="1" applyFont="1" applyFill="1" applyBorder="1"/>
    <xf numFmtId="164" fontId="46" fillId="4" borderId="5" xfId="0" applyNumberFormat="1" applyFont="1" applyFill="1" applyBorder="1"/>
    <xf numFmtId="164" fontId="46" fillId="4" borderId="15" xfId="0" applyNumberFormat="1" applyFont="1" applyFill="1" applyBorder="1"/>
    <xf numFmtId="0" fontId="11" fillId="4" borderId="14" xfId="0" applyFont="1" applyFill="1" applyBorder="1" applyAlignment="1">
      <alignment horizontal="center"/>
    </xf>
    <xf numFmtId="0" fontId="0" fillId="3" borderId="7" xfId="0" applyFill="1" applyBorder="1" applyAlignment="1">
      <alignment horizontal="center"/>
    </xf>
    <xf numFmtId="0" fontId="3" fillId="4" borderId="13" xfId="0" applyFont="1" applyFill="1" applyBorder="1" applyAlignment="1">
      <alignment horizontal="center"/>
    </xf>
    <xf numFmtId="0" fontId="2" fillId="2" borderId="52" xfId="0" applyFont="1" applyFill="1" applyBorder="1" applyAlignment="1">
      <alignment horizontal="center"/>
    </xf>
    <xf numFmtId="164" fontId="2" fillId="2" borderId="7" xfId="0" applyNumberFormat="1" applyFont="1" applyFill="1" applyBorder="1" applyAlignment="1">
      <alignment horizontal="center"/>
    </xf>
    <xf numFmtId="10" fontId="2" fillId="3" borderId="1" xfId="3" applyNumberFormat="1" applyFont="1" applyFill="1" applyBorder="1"/>
    <xf numFmtId="10" fontId="2" fillId="3" borderId="9" xfId="3" applyNumberFormat="1" applyFont="1" applyFill="1" applyBorder="1"/>
    <xf numFmtId="167" fontId="2" fillId="2" borderId="4" xfId="0" applyNumberFormat="1" applyFont="1" applyFill="1" applyBorder="1"/>
    <xf numFmtId="167" fontId="2" fillId="2" borderId="8" xfId="0" applyNumberFormat="1" applyFont="1" applyFill="1" applyBorder="1"/>
    <xf numFmtId="167" fontId="2" fillId="2" borderId="54" xfId="0" applyNumberFormat="1" applyFont="1" applyFill="1" applyBorder="1"/>
    <xf numFmtId="0" fontId="2" fillId="2" borderId="53" xfId="0" applyFont="1" applyFill="1" applyBorder="1" applyAlignment="1">
      <alignment horizontal="left" indent="2"/>
    </xf>
    <xf numFmtId="0" fontId="2" fillId="4" borderId="14" xfId="0" applyFont="1" applyFill="1" applyBorder="1"/>
    <xf numFmtId="0" fontId="2" fillId="4" borderId="14"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166" fontId="2" fillId="2" borderId="12" xfId="0" applyNumberFormat="1" applyFont="1" applyFill="1" applyBorder="1"/>
    <xf numFmtId="166" fontId="2" fillId="2" borderId="9" xfId="0" applyNumberFormat="1" applyFont="1" applyFill="1" applyBorder="1"/>
    <xf numFmtId="9" fontId="2" fillId="2" borderId="4" xfId="0" applyNumberFormat="1" applyFont="1" applyFill="1" applyBorder="1" applyAlignment="1">
      <alignment horizontal="center"/>
    </xf>
    <xf numFmtId="10" fontId="2" fillId="2" borderId="1" xfId="3" applyNumberFormat="1" applyFont="1" applyFill="1" applyBorder="1"/>
    <xf numFmtId="43" fontId="2" fillId="2" borderId="8" xfId="1" applyFont="1" applyFill="1" applyBorder="1" applyAlignment="1">
      <alignment horizontal="center"/>
    </xf>
    <xf numFmtId="43" fontId="2" fillId="2" borderId="54" xfId="1" applyFont="1" applyFill="1" applyBorder="1"/>
    <xf numFmtId="43" fontId="2" fillId="2" borderId="12" xfId="1" applyFont="1" applyFill="1" applyBorder="1" applyAlignment="1">
      <alignment horizontal="center"/>
    </xf>
    <xf numFmtId="43" fontId="2" fillId="2" borderId="9" xfId="1" applyFont="1" applyFill="1" applyBorder="1"/>
    <xf numFmtId="0" fontId="3" fillId="4" borderId="15" xfId="0" applyFont="1" applyFill="1" applyBorder="1"/>
    <xf numFmtId="0" fontId="2" fillId="2" borderId="15" xfId="0" applyFont="1" applyFill="1" applyBorder="1"/>
    <xf numFmtId="10" fontId="2" fillId="2" borderId="13" xfId="3" applyNumberFormat="1" applyFont="1" applyFill="1" applyBorder="1"/>
    <xf numFmtId="43" fontId="4" fillId="3" borderId="7" xfId="1" applyNumberFormat="1" applyFont="1" applyFill="1" applyBorder="1" applyAlignment="1"/>
    <xf numFmtId="0" fontId="30" fillId="4" borderId="14" xfId="0" applyFont="1" applyFill="1" applyBorder="1"/>
    <xf numFmtId="0" fontId="3" fillId="4" borderId="2"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center"/>
    </xf>
    <xf numFmtId="0" fontId="3" fillId="4" borderId="3" xfId="0" applyFont="1" applyFill="1" applyBorder="1" applyAlignment="1">
      <alignment horizontal="center"/>
    </xf>
    <xf numFmtId="0" fontId="3" fillId="4" borderId="53" xfId="0" applyFont="1" applyFill="1" applyBorder="1" applyAlignment="1">
      <alignment horizontal="center"/>
    </xf>
    <xf numFmtId="164" fontId="2" fillId="3" borderId="54" xfId="0" applyNumberFormat="1" applyFont="1" applyFill="1" applyBorder="1" applyAlignment="1">
      <alignment horizontal="center"/>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1" fillId="4" borderId="2" xfId="0" applyFont="1" applyFill="1" applyBorder="1" applyAlignment="1">
      <alignment vertical="center" wrapText="1"/>
    </xf>
    <xf numFmtId="0" fontId="30" fillId="3" borderId="0" xfId="0" applyFont="1" applyFill="1" applyBorder="1" applyAlignment="1">
      <alignment wrapText="1"/>
    </xf>
    <xf numFmtId="0" fontId="30" fillId="3" borderId="0" xfId="0" applyFont="1" applyFill="1" applyBorder="1"/>
    <xf numFmtId="0" fontId="22" fillId="3" borderId="0" xfId="0" applyFont="1" applyFill="1" applyBorder="1" applyAlignment="1">
      <alignment wrapText="1"/>
    </xf>
    <xf numFmtId="0" fontId="30" fillId="3" borderId="0" xfId="0" applyFont="1" applyFill="1" applyBorder="1" applyAlignment="1">
      <alignment horizontal="right" wrapText="1"/>
    </xf>
    <xf numFmtId="165" fontId="30" fillId="3" borderId="0" xfId="0" applyNumberFormat="1" applyFont="1" applyFill="1" applyBorder="1" applyAlignment="1">
      <alignment horizontal="right"/>
    </xf>
    <xf numFmtId="0" fontId="31" fillId="3" borderId="0" xfId="0" applyFont="1" applyFill="1" applyBorder="1" applyAlignment="1">
      <alignment vertical="center" wrapText="1"/>
    </xf>
    <xf numFmtId="0" fontId="22" fillId="3" borderId="0" xfId="0" applyFont="1" applyFill="1" applyBorder="1"/>
    <xf numFmtId="43" fontId="31" fillId="3" borderId="0" xfId="1" applyFont="1" applyFill="1" applyBorder="1" applyAlignment="1" applyProtection="1">
      <alignment vertical="center"/>
      <protection locked="0"/>
    </xf>
    <xf numFmtId="0" fontId="32" fillId="3" borderId="0" xfId="0" applyFont="1" applyFill="1" applyBorder="1" applyAlignment="1">
      <alignment vertical="center" wrapText="1"/>
    </xf>
    <xf numFmtId="43" fontId="32" fillId="3" borderId="0" xfId="1" applyFont="1" applyFill="1" applyBorder="1" applyAlignment="1" applyProtection="1">
      <alignment vertical="center"/>
      <protection locked="0"/>
    </xf>
    <xf numFmtId="43" fontId="30" fillId="3" borderId="0" xfId="1" applyFont="1" applyFill="1" applyBorder="1"/>
    <xf numFmtId="4" fontId="32" fillId="3" borderId="0" xfId="0" applyNumberFormat="1" applyFont="1" applyFill="1" applyBorder="1" applyAlignment="1" applyProtection="1">
      <alignment vertical="center"/>
      <protection locked="0"/>
    </xf>
    <xf numFmtId="0" fontId="30" fillId="3" borderId="0" xfId="0" applyFont="1" applyFill="1" applyBorder="1" applyAlignment="1">
      <alignment horizontal="right"/>
    </xf>
    <xf numFmtId="0" fontId="22" fillId="3" borderId="0" xfId="0" applyFont="1" applyFill="1" applyBorder="1" applyAlignment="1"/>
    <xf numFmtId="0" fontId="31" fillId="3" borderId="0" xfId="0" applyFont="1" applyFill="1" applyBorder="1" applyAlignment="1">
      <alignment horizontal="center" vertical="center" wrapText="1"/>
    </xf>
    <xf numFmtId="0" fontId="31" fillId="3" borderId="56" xfId="0" applyFont="1" applyFill="1" applyBorder="1" applyAlignment="1">
      <alignment vertical="center" wrapText="1"/>
    </xf>
    <xf numFmtId="43" fontId="31" fillId="3" borderId="57" xfId="1" applyFont="1" applyFill="1" applyBorder="1" applyAlignment="1" applyProtection="1">
      <alignment vertical="center"/>
      <protection locked="0"/>
    </xf>
    <xf numFmtId="0" fontId="32" fillId="3" borderId="56" xfId="0" applyFont="1" applyFill="1" applyBorder="1" applyAlignment="1">
      <alignment vertical="center" wrapText="1"/>
    </xf>
    <xf numFmtId="43" fontId="32" fillId="3" borderId="57" xfId="1" applyFont="1" applyFill="1" applyBorder="1" applyAlignment="1" applyProtection="1">
      <alignment vertical="center"/>
      <protection locked="0"/>
    </xf>
    <xf numFmtId="0" fontId="32" fillId="3" borderId="56" xfId="0" applyFont="1" applyFill="1" applyBorder="1" applyAlignment="1">
      <alignment horizontal="left" vertical="center" wrapText="1" indent="3"/>
    </xf>
    <xf numFmtId="0" fontId="32" fillId="3" borderId="56" xfId="0" applyFont="1" applyFill="1" applyBorder="1" applyAlignment="1">
      <alignment horizontal="left" vertical="center" wrapText="1" indent="1"/>
    </xf>
    <xf numFmtId="0" fontId="32" fillId="3" borderId="58" xfId="0" applyFont="1" applyFill="1" applyBorder="1" applyAlignment="1">
      <alignment horizontal="left" vertical="center" wrapText="1" indent="1"/>
    </xf>
    <xf numFmtId="43" fontId="32" fillId="3" borderId="59" xfId="1" applyFont="1" applyFill="1" applyBorder="1" applyAlignment="1" applyProtection="1">
      <alignment vertical="center"/>
      <protection locked="0"/>
    </xf>
    <xf numFmtId="0" fontId="31" fillId="5" borderId="29" xfId="0" applyFont="1" applyFill="1" applyBorder="1" applyAlignment="1">
      <alignment vertical="center" wrapText="1"/>
    </xf>
    <xf numFmtId="43" fontId="31" fillId="5" borderId="13" xfId="1" applyFont="1" applyFill="1" applyBorder="1" applyAlignment="1" applyProtection="1">
      <alignment vertical="center"/>
      <protection locked="0"/>
    </xf>
    <xf numFmtId="0" fontId="47" fillId="4" borderId="4"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31" fillId="4" borderId="12" xfId="0" applyFont="1" applyFill="1" applyBorder="1" applyAlignment="1">
      <alignment horizontal="center" vertical="center" wrapText="1"/>
    </xf>
    <xf numFmtId="0" fontId="31" fillId="4" borderId="55" xfId="0" applyFont="1" applyFill="1" applyBorder="1" applyAlignment="1">
      <alignment horizontal="center" vertical="center" wrapText="1"/>
    </xf>
    <xf numFmtId="43" fontId="32" fillId="3" borderId="6" xfId="1" applyFont="1" applyFill="1" applyBorder="1" applyAlignment="1" applyProtection="1">
      <alignment vertical="center"/>
      <protection locked="0"/>
    </xf>
    <xf numFmtId="43" fontId="32" fillId="5" borderId="60" xfId="1" applyFont="1" applyFill="1" applyBorder="1" applyAlignment="1" applyProtection="1">
      <alignment vertical="center"/>
      <protection locked="0"/>
    </xf>
    <xf numFmtId="0" fontId="32" fillId="3" borderId="61" xfId="0" applyFont="1" applyFill="1" applyBorder="1" applyAlignment="1">
      <alignment vertical="center" wrapText="1"/>
    </xf>
    <xf numFmtId="43" fontId="32" fillId="3" borderId="61" xfId="1" applyFont="1" applyFill="1" applyBorder="1" applyAlignment="1" applyProtection="1">
      <alignment vertical="center"/>
      <protection locked="0"/>
    </xf>
    <xf numFmtId="43" fontId="32" fillId="3" borderId="62" xfId="1" applyFont="1" applyFill="1" applyBorder="1" applyAlignment="1" applyProtection="1">
      <alignment vertical="center"/>
      <protection locked="0"/>
    </xf>
    <xf numFmtId="0" fontId="32" fillId="5" borderId="63" xfId="0" applyFont="1" applyFill="1" applyBorder="1" applyAlignment="1">
      <alignment vertical="center" wrapText="1"/>
    </xf>
    <xf numFmtId="43" fontId="32" fillId="4" borderId="55" xfId="1" applyFont="1" applyFill="1" applyBorder="1" applyAlignment="1" applyProtection="1">
      <alignment vertical="center"/>
      <protection locked="0"/>
    </xf>
    <xf numFmtId="0" fontId="32" fillId="3" borderId="29" xfId="0" applyFont="1" applyFill="1" applyBorder="1" applyAlignment="1">
      <alignment horizontal="left" vertical="center" wrapText="1" indent="1"/>
    </xf>
    <xf numFmtId="0" fontId="32" fillId="3" borderId="53" xfId="0" applyFont="1" applyFill="1" applyBorder="1" applyAlignment="1">
      <alignment vertical="center" wrapText="1"/>
    </xf>
    <xf numFmtId="43" fontId="32" fillId="3" borderId="64" xfId="1" applyFont="1" applyFill="1" applyBorder="1" applyAlignment="1" applyProtection="1">
      <alignment vertical="center"/>
      <protection locked="0"/>
    </xf>
    <xf numFmtId="0" fontId="32" fillId="3" borderId="6" xfId="0" applyFont="1" applyFill="1" applyBorder="1" applyAlignment="1">
      <alignment vertical="center" wrapText="1"/>
    </xf>
    <xf numFmtId="0" fontId="32" fillId="3" borderId="55" xfId="0" applyFont="1" applyFill="1" applyBorder="1" applyAlignment="1">
      <alignment vertical="center" wrapText="1"/>
    </xf>
    <xf numFmtId="43" fontId="32" fillId="3" borderId="10" xfId="1" applyFont="1" applyFill="1" applyBorder="1" applyAlignment="1" applyProtection="1">
      <alignment vertical="center"/>
      <protection locked="0"/>
    </xf>
    <xf numFmtId="0" fontId="31" fillId="3" borderId="65" xfId="0" applyFont="1" applyFill="1" applyBorder="1" applyAlignment="1">
      <alignment vertical="center" wrapText="1"/>
    </xf>
    <xf numFmtId="43" fontId="31" fillId="3" borderId="32" xfId="1" applyFont="1" applyFill="1" applyBorder="1" applyAlignment="1" applyProtection="1">
      <alignment vertical="center"/>
      <protection locked="0"/>
    </xf>
    <xf numFmtId="43" fontId="31" fillId="3" borderId="66" xfId="1" applyFont="1" applyFill="1" applyBorder="1" applyAlignment="1" applyProtection="1">
      <alignment vertical="center"/>
      <protection locked="0"/>
    </xf>
    <xf numFmtId="43" fontId="31" fillId="3" borderId="67" xfId="1" applyFont="1" applyFill="1" applyBorder="1" applyAlignment="1" applyProtection="1">
      <alignment vertical="center"/>
      <protection locked="0"/>
    </xf>
    <xf numFmtId="0" fontId="32" fillId="3" borderId="37" xfId="0" applyFont="1" applyFill="1" applyBorder="1" applyAlignment="1">
      <alignment horizontal="left" vertical="center" wrapText="1" indent="2"/>
    </xf>
    <xf numFmtId="0" fontId="32" fillId="3" borderId="68" xfId="0" applyFont="1" applyFill="1" applyBorder="1" applyAlignment="1">
      <alignment vertical="center" wrapText="1"/>
    </xf>
    <xf numFmtId="0" fontId="30" fillId="3" borderId="28" xfId="0" applyFont="1" applyFill="1" applyBorder="1"/>
    <xf numFmtId="0" fontId="30" fillId="3" borderId="37" xfId="0" applyFont="1" applyFill="1" applyBorder="1"/>
    <xf numFmtId="0" fontId="32" fillId="4" borderId="29" xfId="0" applyFont="1" applyFill="1" applyBorder="1" applyAlignment="1">
      <alignment vertical="center" wrapText="1"/>
    </xf>
    <xf numFmtId="43" fontId="32" fillId="4" borderId="13" xfId="1" applyFont="1" applyFill="1" applyBorder="1" applyAlignment="1" applyProtection="1">
      <alignment vertical="center"/>
      <protection locked="0"/>
    </xf>
    <xf numFmtId="0" fontId="32" fillId="3" borderId="37" xfId="0" applyFont="1" applyFill="1" applyBorder="1" applyAlignment="1">
      <alignment horizontal="left" vertical="center" wrapText="1" indent="1"/>
    </xf>
    <xf numFmtId="0" fontId="32" fillId="3" borderId="19" xfId="0" applyFont="1" applyFill="1" applyBorder="1" applyAlignment="1">
      <alignment horizontal="left" vertical="center" wrapText="1" indent="1"/>
    </xf>
    <xf numFmtId="43" fontId="32" fillId="3" borderId="66" xfId="1" applyFont="1" applyFill="1" applyBorder="1" applyAlignment="1" applyProtection="1">
      <alignment vertical="center"/>
      <protection locked="0"/>
    </xf>
    <xf numFmtId="0" fontId="32" fillId="3" borderId="63" xfId="0" applyFont="1" applyFill="1" applyBorder="1" applyAlignment="1">
      <alignment vertical="center" wrapText="1"/>
    </xf>
    <xf numFmtId="43" fontId="32" fillId="3" borderId="55" xfId="1" applyFont="1" applyFill="1" applyBorder="1" applyAlignment="1" applyProtection="1">
      <alignment vertical="center"/>
      <protection locked="0"/>
    </xf>
    <xf numFmtId="43" fontId="32" fillId="4" borderId="60" xfId="1" applyFont="1" applyFill="1" applyBorder="1" applyAlignment="1" applyProtection="1">
      <alignment vertical="center"/>
      <protection locked="0"/>
    </xf>
    <xf numFmtId="43" fontId="32" fillId="3" borderId="13" xfId="1" applyFont="1" applyFill="1" applyBorder="1" applyAlignment="1" applyProtection="1">
      <alignment vertical="center"/>
      <protection locked="0"/>
    </xf>
    <xf numFmtId="0" fontId="30" fillId="3" borderId="69" xfId="0" applyFont="1" applyFill="1" applyBorder="1"/>
    <xf numFmtId="43" fontId="30" fillId="3" borderId="70" xfId="1" applyFont="1" applyFill="1" applyBorder="1" applyAlignment="1">
      <alignment wrapText="1"/>
    </xf>
    <xf numFmtId="43" fontId="30" fillId="3" borderId="71" xfId="1" applyFont="1" applyFill="1" applyBorder="1" applyAlignment="1">
      <alignment wrapText="1"/>
    </xf>
    <xf numFmtId="43" fontId="30" fillId="3" borderId="72" xfId="1" applyFont="1" applyFill="1" applyBorder="1" applyAlignment="1">
      <alignment wrapText="1"/>
    </xf>
    <xf numFmtId="0" fontId="32" fillId="3" borderId="73" xfId="0" applyFont="1" applyFill="1" applyBorder="1" applyAlignment="1">
      <alignment vertical="center" wrapText="1"/>
    </xf>
    <xf numFmtId="0" fontId="30" fillId="3" borderId="74" xfId="0" applyFont="1" applyFill="1" applyBorder="1"/>
    <xf numFmtId="43" fontId="30" fillId="3" borderId="75" xfId="1" applyFont="1" applyFill="1" applyBorder="1" applyAlignment="1">
      <alignment wrapText="1"/>
    </xf>
    <xf numFmtId="43" fontId="30" fillId="3" borderId="74" xfId="1" applyFont="1" applyFill="1" applyBorder="1" applyAlignment="1">
      <alignment wrapText="1"/>
    </xf>
    <xf numFmtId="43" fontId="30" fillId="3" borderId="76" xfId="1" applyFont="1" applyFill="1" applyBorder="1" applyAlignment="1">
      <alignment wrapText="1"/>
    </xf>
    <xf numFmtId="43" fontId="32" fillId="4" borderId="12" xfId="1" applyFont="1" applyFill="1" applyBorder="1" applyAlignment="1" applyProtection="1">
      <alignment vertical="center"/>
      <protection locked="0"/>
    </xf>
    <xf numFmtId="43" fontId="32" fillId="3" borderId="77" xfId="1" applyFont="1" applyFill="1" applyBorder="1" applyAlignment="1" applyProtection="1">
      <alignment vertical="center"/>
      <protection locked="0"/>
    </xf>
    <xf numFmtId="165" fontId="26" fillId="2" borderId="0" xfId="0" applyNumberFormat="1" applyFont="1" applyFill="1"/>
    <xf numFmtId="0" fontId="3" fillId="4" borderId="79" xfId="0" applyFont="1" applyFill="1" applyBorder="1" applyAlignment="1">
      <alignment horizontal="center"/>
    </xf>
    <xf numFmtId="0" fontId="3" fillId="4" borderId="78" xfId="0" applyFont="1" applyFill="1" applyBorder="1"/>
    <xf numFmtId="0" fontId="11" fillId="2" borderId="1" xfId="0" applyFont="1" applyFill="1" applyBorder="1"/>
    <xf numFmtId="164" fontId="3" fillId="2" borderId="2" xfId="0" applyNumberFormat="1" applyFont="1" applyFill="1" applyBorder="1"/>
    <xf numFmtId="164" fontId="2" fillId="2" borderId="79" xfId="0" applyNumberFormat="1" applyFont="1" applyFill="1" applyBorder="1"/>
    <xf numFmtId="164" fontId="3" fillId="2" borderId="79" xfId="0" applyNumberFormat="1" applyFont="1" applyFill="1" applyBorder="1"/>
    <xf numFmtId="0" fontId="11" fillId="2" borderId="54" xfId="0" applyFont="1" applyFill="1" applyBorder="1"/>
    <xf numFmtId="164" fontId="3" fillId="0" borderId="0" xfId="0" applyNumberFormat="1" applyFont="1"/>
    <xf numFmtId="164" fontId="2" fillId="3" borderId="79" xfId="0" applyNumberFormat="1" applyFont="1" applyFill="1" applyBorder="1"/>
    <xf numFmtId="0" fontId="0" fillId="3" borderId="54" xfId="0" applyFill="1" applyBorder="1"/>
    <xf numFmtId="0" fontId="0" fillId="2" borderId="55" xfId="0" applyFill="1" applyBorder="1"/>
    <xf numFmtId="164" fontId="2" fillId="2" borderId="78" xfId="0" applyNumberFormat="1" applyFont="1" applyFill="1" applyBorder="1"/>
    <xf numFmtId="164" fontId="3" fillId="2" borderId="14" xfId="0" applyNumberFormat="1" applyFont="1" applyFill="1" applyBorder="1"/>
    <xf numFmtId="0" fontId="11" fillId="2" borderId="55" xfId="0" applyFont="1" applyFill="1" applyBorder="1"/>
    <xf numFmtId="164" fontId="3" fillId="2" borderId="53" xfId="0" applyNumberFormat="1" applyFont="1" applyFill="1" applyBorder="1"/>
    <xf numFmtId="164" fontId="3" fillId="2" borderId="78" xfId="0" applyNumberFormat="1" applyFont="1" applyFill="1" applyBorder="1"/>
    <xf numFmtId="0" fontId="11" fillId="2" borderId="15" xfId="0" applyFont="1" applyFill="1" applyBorder="1"/>
    <xf numFmtId="0" fontId="11" fillId="2" borderId="13" xfId="0" applyFont="1" applyFill="1" applyBorder="1"/>
    <xf numFmtId="0" fontId="2" fillId="2" borderId="78" xfId="0" applyFont="1" applyFill="1" applyBorder="1"/>
    <xf numFmtId="0" fontId="0" fillId="2" borderId="78" xfId="0" applyFill="1" applyBorder="1"/>
    <xf numFmtId="0" fontId="3" fillId="3" borderId="0" xfId="0" applyFont="1" applyFill="1" applyAlignment="1">
      <alignment vertical="center"/>
    </xf>
    <xf numFmtId="0" fontId="3" fillId="3" borderId="1" xfId="0" applyFont="1" applyFill="1" applyBorder="1" applyAlignment="1">
      <alignment vertical="center"/>
    </xf>
    <xf numFmtId="43" fontId="3" fillId="3" borderId="3" xfId="0" applyNumberFormat="1" applyFont="1" applyFill="1" applyBorder="1" applyAlignment="1">
      <alignment vertical="center"/>
    </xf>
    <xf numFmtId="43" fontId="3" fillId="3" borderId="0" xfId="1" applyFont="1" applyFill="1" applyBorder="1" applyAlignment="1">
      <alignment vertical="center"/>
    </xf>
    <xf numFmtId="0" fontId="2" fillId="3" borderId="0" xfId="0" applyFont="1" applyFill="1" applyAlignment="1">
      <alignment horizontal="left" vertical="center" indent="1"/>
    </xf>
    <xf numFmtId="0" fontId="2" fillId="3" borderId="0" xfId="0" applyFont="1" applyFill="1" applyAlignment="1">
      <alignment vertical="center"/>
    </xf>
    <xf numFmtId="0" fontId="2" fillId="3" borderId="54" xfId="0" applyFont="1" applyFill="1" applyBorder="1" applyAlignment="1">
      <alignment vertical="center"/>
    </xf>
    <xf numFmtId="43" fontId="2" fillId="3" borderId="79" xfId="0" applyNumberFormat="1" applyFont="1" applyFill="1" applyBorder="1" applyAlignment="1">
      <alignment vertical="center"/>
    </xf>
    <xf numFmtId="43" fontId="2" fillId="3" borderId="0" xfId="1" applyFont="1" applyFill="1" applyBorder="1" applyAlignment="1">
      <alignment vertical="center"/>
    </xf>
    <xf numFmtId="0" fontId="2" fillId="3" borderId="0" xfId="0" applyFont="1" applyFill="1" applyAlignment="1">
      <alignment horizontal="left" vertical="center" indent="2"/>
    </xf>
    <xf numFmtId="43" fontId="2" fillId="3" borderId="79" xfId="1" applyFont="1" applyFill="1" applyBorder="1" applyAlignment="1">
      <alignment vertical="center"/>
    </xf>
    <xf numFmtId="0" fontId="3" fillId="3" borderId="54" xfId="0" applyFont="1" applyFill="1" applyBorder="1" applyAlignment="1">
      <alignment vertical="center"/>
    </xf>
    <xf numFmtId="43" fontId="3" fillId="3" borderId="79" xfId="0" applyNumberFormat="1" applyFont="1" applyFill="1" applyBorder="1" applyAlignment="1">
      <alignment vertical="center"/>
    </xf>
    <xf numFmtId="0" fontId="3" fillId="3" borderId="2" xfId="0" applyFont="1" applyFill="1" applyBorder="1" applyAlignment="1">
      <alignment vertical="center"/>
    </xf>
    <xf numFmtId="43" fontId="3" fillId="3" borderId="2" xfId="0" applyNumberFormat="1" applyFont="1" applyFill="1" applyBorder="1" applyAlignment="1">
      <alignment vertical="center"/>
    </xf>
    <xf numFmtId="43" fontId="2" fillId="3" borderId="0" xfId="0" applyNumberFormat="1" applyFont="1" applyFill="1" applyAlignment="1">
      <alignment vertical="center"/>
    </xf>
    <xf numFmtId="0" fontId="2" fillId="3" borderId="78" xfId="0" applyFont="1" applyFill="1" applyBorder="1" applyAlignment="1">
      <alignment horizontal="left" vertical="center" indent="1"/>
    </xf>
    <xf numFmtId="0" fontId="2" fillId="3" borderId="78" xfId="0" applyFont="1" applyFill="1" applyBorder="1" applyAlignment="1">
      <alignment vertical="center"/>
    </xf>
    <xf numFmtId="0" fontId="2" fillId="3" borderId="55" xfId="0" applyFont="1" applyFill="1" applyBorder="1" applyAlignment="1">
      <alignment vertical="center"/>
    </xf>
    <xf numFmtId="43" fontId="2" fillId="3" borderId="78" xfId="1" applyFont="1" applyFill="1" applyBorder="1" applyAlignment="1">
      <alignment vertical="center"/>
    </xf>
    <xf numFmtId="0" fontId="11" fillId="4" borderId="15" xfId="0" applyFont="1" applyFill="1" applyBorder="1"/>
    <xf numFmtId="0" fontId="11" fillId="4" borderId="13" xfId="0" applyFont="1" applyFill="1" applyBorder="1"/>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0" xfId="0" applyFont="1" applyFill="1" applyAlignment="1">
      <alignment vertical="center"/>
    </xf>
    <xf numFmtId="0" fontId="3" fillId="4" borderId="79" xfId="0" applyFont="1" applyFill="1" applyBorder="1" applyAlignment="1">
      <alignment vertical="center"/>
    </xf>
    <xf numFmtId="0" fontId="3" fillId="4" borderId="8" xfId="0" applyFont="1" applyFill="1" applyBorder="1" applyAlignment="1">
      <alignment horizontal="center" vertical="center"/>
    </xf>
    <xf numFmtId="0" fontId="3" fillId="4" borderId="78" xfId="0" applyFont="1" applyFill="1" applyBorder="1" applyAlignment="1">
      <alignment vertical="center"/>
    </xf>
    <xf numFmtId="0" fontId="3" fillId="4" borderId="55" xfId="0" applyFont="1" applyFill="1" applyBorder="1" applyAlignment="1">
      <alignment horizontal="center" vertical="center"/>
    </xf>
    <xf numFmtId="0" fontId="3" fillId="3" borderId="3" xfId="0" applyFont="1" applyFill="1" applyBorder="1" applyAlignment="1">
      <alignment vertical="center"/>
    </xf>
    <xf numFmtId="43" fontId="3" fillId="3" borderId="4" xfId="1" applyFont="1" applyFill="1" applyBorder="1" applyAlignment="1">
      <alignment vertical="center"/>
    </xf>
    <xf numFmtId="43" fontId="3" fillId="3" borderId="1" xfId="0" applyNumberFormat="1" applyFont="1" applyFill="1" applyBorder="1" applyAlignment="1">
      <alignment vertical="center"/>
    </xf>
    <xf numFmtId="0" fontId="2" fillId="3" borderId="79" xfId="0" applyFont="1" applyFill="1" applyBorder="1" applyAlignment="1">
      <alignment vertical="center"/>
    </xf>
    <xf numFmtId="43" fontId="2" fillId="3" borderId="8" xfId="1" applyFont="1" applyFill="1" applyBorder="1" applyAlignment="1">
      <alignment vertical="center"/>
    </xf>
    <xf numFmtId="43" fontId="2" fillId="3" borderId="54" xfId="0" applyNumberFormat="1" applyFont="1" applyFill="1" applyBorder="1" applyAlignment="1">
      <alignment vertical="center"/>
    </xf>
    <xf numFmtId="0" fontId="3" fillId="3" borderId="79" xfId="0" applyFont="1" applyFill="1" applyBorder="1" applyAlignment="1">
      <alignment vertical="center"/>
    </xf>
    <xf numFmtId="43" fontId="3" fillId="3" borderId="8" xfId="1" applyFont="1" applyFill="1" applyBorder="1" applyAlignment="1">
      <alignment vertical="center"/>
    </xf>
    <xf numFmtId="43" fontId="3" fillId="3" borderId="54" xfId="0" applyNumberFormat="1" applyFont="1" applyFill="1" applyBorder="1" applyAlignment="1">
      <alignment vertical="center"/>
    </xf>
    <xf numFmtId="0" fontId="2" fillId="3" borderId="53" xfId="0" applyFont="1" applyFill="1" applyBorder="1" applyAlignment="1">
      <alignment vertical="center"/>
    </xf>
    <xf numFmtId="43" fontId="2" fillId="3" borderId="55" xfId="0" applyNumberFormat="1" applyFont="1" applyFill="1" applyBorder="1" applyAlignment="1">
      <alignment vertical="center"/>
    </xf>
    <xf numFmtId="43" fontId="3" fillId="4" borderId="60" xfId="1" applyFont="1" applyFill="1" applyBorder="1" applyAlignment="1">
      <alignment vertical="center"/>
    </xf>
    <xf numFmtId="43" fontId="3" fillId="4" borderId="15" xfId="0" applyNumberFormat="1" applyFont="1" applyFill="1" applyBorder="1" applyAlignment="1">
      <alignment vertical="center"/>
    </xf>
    <xf numFmtId="0" fontId="2" fillId="3" borderId="2" xfId="0" applyFont="1" applyFill="1" applyBorder="1" applyAlignment="1">
      <alignment vertical="center"/>
    </xf>
    <xf numFmtId="43" fontId="2" fillId="3" borderId="4" xfId="1" applyFont="1" applyFill="1" applyBorder="1" applyAlignment="1">
      <alignment vertical="center"/>
    </xf>
    <xf numFmtId="43" fontId="2" fillId="3" borderId="1" xfId="0" applyNumberFormat="1" applyFont="1" applyFill="1" applyBorder="1" applyAlignment="1">
      <alignment vertical="center"/>
    </xf>
    <xf numFmtId="0" fontId="2" fillId="3" borderId="0" xfId="0" applyFont="1" applyFill="1" applyAlignment="1">
      <alignment horizontal="left" vertical="center"/>
    </xf>
    <xf numFmtId="0" fontId="2" fillId="3" borderId="12" xfId="0" applyFont="1" applyFill="1" applyBorder="1" applyAlignment="1">
      <alignment vertical="center"/>
    </xf>
    <xf numFmtId="0" fontId="0" fillId="4" borderId="2" xfId="0" applyFill="1" applyBorder="1"/>
    <xf numFmtId="0" fontId="0" fillId="4" borderId="78" xfId="0" applyFill="1" applyBorder="1"/>
    <xf numFmtId="43" fontId="2" fillId="3" borderId="8" xfId="0" applyNumberFormat="1" applyFont="1" applyFill="1" applyBorder="1" applyAlignment="1">
      <alignment vertical="center"/>
    </xf>
    <xf numFmtId="164" fontId="2" fillId="3" borderId="1" xfId="1" applyNumberFormat="1" applyFont="1" applyFill="1" applyBorder="1" applyAlignment="1">
      <alignment vertical="center"/>
    </xf>
    <xf numFmtId="164" fontId="2" fillId="3" borderId="54" xfId="1" applyNumberFormat="1" applyFont="1" applyFill="1" applyBorder="1" applyAlignment="1">
      <alignment vertical="center"/>
    </xf>
    <xf numFmtId="43" fontId="2" fillId="3" borderId="4" xfId="0" applyNumberFormat="1" applyFont="1" applyFill="1" applyBorder="1" applyAlignment="1">
      <alignment vertical="center"/>
    </xf>
    <xf numFmtId="2" fontId="2" fillId="3" borderId="2" xfId="0" applyNumberFormat="1" applyFont="1" applyFill="1" applyBorder="1" applyAlignment="1">
      <alignment vertical="center"/>
    </xf>
    <xf numFmtId="0" fontId="11" fillId="4" borderId="53" xfId="0" applyFont="1" applyFill="1" applyBorder="1" applyAlignment="1">
      <alignment horizontal="center"/>
    </xf>
    <xf numFmtId="43" fontId="2" fillId="3" borderId="2" xfId="1" applyFont="1" applyFill="1" applyBorder="1" applyAlignment="1">
      <alignment vertical="center"/>
    </xf>
    <xf numFmtId="43" fontId="2" fillId="3" borderId="12" xfId="1" applyFont="1" applyFill="1" applyBorder="1" applyAlignment="1">
      <alignment vertical="center"/>
    </xf>
    <xf numFmtId="0" fontId="2" fillId="3" borderId="0" xfId="0" applyFont="1" applyFill="1" applyAlignment="1">
      <alignment horizontal="right" vertical="center"/>
    </xf>
    <xf numFmtId="0" fontId="2" fillId="3" borderId="3" xfId="0" applyFont="1" applyFill="1" applyBorder="1" applyAlignment="1">
      <alignment vertical="center"/>
    </xf>
    <xf numFmtId="0" fontId="2" fillId="3" borderId="1" xfId="0" applyFont="1" applyFill="1" applyBorder="1" applyAlignment="1">
      <alignment vertical="center"/>
    </xf>
    <xf numFmtId="0" fontId="3" fillId="4" borderId="15" xfId="0" applyFont="1" applyFill="1" applyBorder="1" applyAlignment="1">
      <alignment vertical="center"/>
    </xf>
    <xf numFmtId="43" fontId="3" fillId="4" borderId="13" xfId="1"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43" fontId="2" fillId="3" borderId="14" xfId="0" applyNumberFormat="1" applyFont="1" applyFill="1" applyBorder="1" applyAlignment="1">
      <alignment vertical="center"/>
    </xf>
    <xf numFmtId="43" fontId="2" fillId="3" borderId="14" xfId="1" applyFont="1" applyFill="1" applyBorder="1" applyAlignment="1">
      <alignment vertical="center"/>
    </xf>
    <xf numFmtId="10" fontId="2" fillId="3" borderId="13" xfId="3" applyNumberFormat="1" applyFont="1" applyFill="1" applyBorder="1" applyAlignment="1">
      <alignment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5" xfId="0" applyFont="1" applyFill="1" applyBorder="1" applyAlignment="1">
      <alignment horizontal="center" vertical="center"/>
    </xf>
    <xf numFmtId="43" fontId="2" fillId="3" borderId="1" xfId="1" applyFont="1" applyFill="1" applyBorder="1" applyAlignment="1">
      <alignment vertical="center"/>
    </xf>
    <xf numFmtId="43" fontId="2" fillId="3" borderId="54" xfId="1" applyFont="1" applyFill="1" applyBorder="1" applyAlignment="1">
      <alignment vertical="center"/>
    </xf>
    <xf numFmtId="43" fontId="2" fillId="3" borderId="55" xfId="1" applyFont="1" applyFill="1" applyBorder="1" applyAlignment="1">
      <alignment vertical="center"/>
    </xf>
    <xf numFmtId="0" fontId="2" fillId="3" borderId="78" xfId="0" applyFont="1" applyFill="1" applyBorder="1" applyAlignment="1">
      <alignment horizontal="left" vertical="center" indent="2"/>
    </xf>
    <xf numFmtId="43" fontId="48" fillId="3" borderId="0" xfId="1" applyFont="1" applyFill="1" applyBorder="1" applyAlignment="1">
      <alignment vertical="center"/>
    </xf>
    <xf numFmtId="164" fontId="2" fillId="3" borderId="54" xfId="0" applyNumberFormat="1" applyFont="1" applyFill="1" applyBorder="1"/>
    <xf numFmtId="0" fontId="2" fillId="2" borderId="78" xfId="0" applyFont="1" applyFill="1" applyBorder="1" applyAlignment="1">
      <alignment horizontal="left"/>
    </xf>
    <xf numFmtId="43" fontId="2" fillId="2" borderId="78" xfId="1" applyFont="1" applyFill="1" applyBorder="1" applyAlignment="1">
      <alignment horizontal="left"/>
    </xf>
    <xf numFmtId="164" fontId="2" fillId="3" borderId="55" xfId="0" applyNumberFormat="1" applyFont="1" applyFill="1" applyBorder="1" applyAlignment="1">
      <alignment horizontal="center"/>
    </xf>
    <xf numFmtId="164" fontId="2" fillId="3" borderId="78" xfId="0" applyNumberFormat="1" applyFont="1" applyFill="1" applyBorder="1" applyAlignment="1">
      <alignment horizontal="center"/>
    </xf>
    <xf numFmtId="164" fontId="48" fillId="2" borderId="0" xfId="0" applyNumberFormat="1" applyFont="1" applyFill="1"/>
    <xf numFmtId="43" fontId="2" fillId="3" borderId="1" xfId="1" applyFont="1" applyFill="1" applyBorder="1" applyAlignment="1">
      <alignment horizontal="center" vertical="center" wrapText="1"/>
    </xf>
    <xf numFmtId="43" fontId="2" fillId="3" borderId="3" xfId="1" applyFont="1" applyFill="1" applyBorder="1" applyAlignment="1">
      <alignment horizontal="right" vertical="center" wrapText="1"/>
    </xf>
    <xf numFmtId="43" fontId="2" fillId="3" borderId="3" xfId="1" applyFont="1" applyFill="1" applyBorder="1" applyAlignment="1">
      <alignment horizontal="right" wrapText="1"/>
    </xf>
    <xf numFmtId="43" fontId="2" fillId="3" borderId="0" xfId="1" applyFont="1" applyFill="1" applyBorder="1" applyAlignment="1">
      <alignment horizontal="right" vertical="center" wrapText="1"/>
    </xf>
    <xf numFmtId="43" fontId="2" fillId="3" borderId="54" xfId="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10" fontId="2" fillId="3" borderId="1" xfId="0" applyNumberFormat="1" applyFont="1" applyFill="1" applyBorder="1" applyAlignment="1">
      <alignment vertical="center"/>
    </xf>
    <xf numFmtId="9" fontId="2" fillId="3" borderId="8" xfId="0" applyNumberFormat="1" applyFont="1" applyFill="1" applyBorder="1" applyAlignment="1">
      <alignment horizontal="center" vertical="center" wrapText="1"/>
    </xf>
    <xf numFmtId="10" fontId="2" fillId="3" borderId="54" xfId="0" applyNumberFormat="1" applyFont="1" applyFill="1" applyBorder="1" applyAlignment="1">
      <alignment vertical="center"/>
    </xf>
    <xf numFmtId="0" fontId="2" fillId="3" borderId="52" xfId="0" applyFont="1" applyFill="1" applyBorder="1" applyAlignment="1">
      <alignment horizontal="left" vertical="center" wrapText="1"/>
    </xf>
    <xf numFmtId="9" fontId="2" fillId="3" borderId="12" xfId="3" applyFont="1" applyFill="1" applyBorder="1" applyAlignment="1">
      <alignment horizontal="center" vertical="center" wrapText="1"/>
    </xf>
    <xf numFmtId="10" fontId="2" fillId="3" borderId="9" xfId="3" applyNumberFormat="1" applyFont="1" applyFill="1" applyBorder="1" applyAlignment="1">
      <alignment vertical="center"/>
    </xf>
    <xf numFmtId="172" fontId="2" fillId="3" borderId="7" xfId="1" applyNumberFormat="1" applyFont="1" applyFill="1" applyBorder="1" applyAlignment="1">
      <alignment horizontal="right" vertical="center" wrapText="1"/>
    </xf>
    <xf numFmtId="172" fontId="2" fillId="3" borderId="54" xfId="1" applyNumberFormat="1" applyFont="1" applyFill="1" applyBorder="1" applyAlignment="1">
      <alignment horizontal="center" vertical="center" wrapText="1"/>
    </xf>
    <xf numFmtId="172" fontId="2" fillId="3" borderId="7" xfId="1" applyNumberFormat="1" applyFont="1" applyFill="1" applyBorder="1" applyAlignment="1">
      <alignment horizontal="right" wrapText="1"/>
    </xf>
    <xf numFmtId="172" fontId="2" fillId="3" borderId="0" xfId="1" applyNumberFormat="1" applyFont="1" applyFill="1" applyBorder="1" applyAlignment="1">
      <alignment horizontal="right" vertical="center" wrapText="1"/>
    </xf>
    <xf numFmtId="164" fontId="7" fillId="3" borderId="8" xfId="1" applyNumberFormat="1" applyFont="1" applyFill="1" applyBorder="1"/>
    <xf numFmtId="4" fontId="7" fillId="3" borderId="8" xfId="0" applyNumberFormat="1" applyFont="1" applyFill="1" applyBorder="1"/>
    <xf numFmtId="164" fontId="7" fillId="2" borderId="54" xfId="1" applyNumberFormat="1" applyFont="1" applyFill="1" applyBorder="1"/>
    <xf numFmtId="0" fontId="2" fillId="2" borderId="79" xfId="0" applyFont="1" applyFill="1" applyBorder="1" applyAlignment="1">
      <alignment horizontal="left" indent="4"/>
    </xf>
    <xf numFmtId="170" fontId="6" fillId="3" borderId="7" xfId="1" applyNumberFormat="1" applyFont="1" applyFill="1" applyBorder="1" applyAlignment="1">
      <alignment horizontal="right" vertical="center" wrapText="1"/>
    </xf>
    <xf numFmtId="170" fontId="6" fillId="3" borderId="54" xfId="1" applyNumberFormat="1" applyFont="1" applyFill="1" applyBorder="1" applyAlignment="1">
      <alignment horizontal="center" vertical="center" wrapText="1"/>
    </xf>
    <xf numFmtId="170" fontId="6" fillId="3" borderId="7" xfId="1" applyNumberFormat="1" applyFont="1" applyFill="1" applyBorder="1" applyAlignment="1">
      <alignment horizontal="right" wrapText="1"/>
    </xf>
    <xf numFmtId="170" fontId="6" fillId="3" borderId="0" xfId="1" applyNumberFormat="1" applyFont="1" applyFill="1" applyBorder="1" applyAlignment="1">
      <alignment horizontal="right" vertical="center" wrapText="1"/>
    </xf>
    <xf numFmtId="0" fontId="3" fillId="6" borderId="0" xfId="0" applyFont="1" applyFill="1" applyAlignment="1">
      <alignment horizontal="center"/>
    </xf>
    <xf numFmtId="0" fontId="2" fillId="2" borderId="0" xfId="0" applyFont="1" applyFill="1" applyAlignment="1">
      <alignment horizontal="justify" wrapText="1"/>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17" fontId="3" fillId="4" borderId="1" xfId="0" applyNumberFormat="1"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5" xfId="0" applyNumberFormat="1" applyFont="1" applyFill="1" applyBorder="1" applyAlignment="1">
      <alignment horizontal="center" vertical="center" wrapText="1"/>
    </xf>
    <xf numFmtId="164" fontId="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justify" wrapText="1"/>
    </xf>
    <xf numFmtId="17" fontId="3" fillId="4" borderId="4" xfId="0" applyNumberFormat="1" applyFont="1" applyFill="1" applyBorder="1" applyAlignment="1">
      <alignment horizontal="center" vertical="center" wrapText="1"/>
    </xf>
    <xf numFmtId="17" fontId="3" fillId="4" borderId="8" xfId="0" applyNumberFormat="1" applyFont="1" applyFill="1" applyBorder="1" applyAlignment="1">
      <alignment horizontal="center" vertical="center" wrapText="1"/>
    </xf>
    <xf numFmtId="17" fontId="3" fillId="4" borderId="15" xfId="0" applyNumberFormat="1" applyFont="1" applyFill="1" applyBorder="1" applyAlignment="1">
      <alignment horizontal="center" vertical="center" wrapText="1"/>
    </xf>
    <xf numFmtId="17" fontId="3" fillId="4" borderId="14" xfId="0"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12" xfId="0" applyNumberFormat="1" applyFont="1" applyFill="1" applyBorder="1" applyAlignment="1">
      <alignment horizontal="center" vertical="center" wrapText="1"/>
    </xf>
    <xf numFmtId="0" fontId="3"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xf>
    <xf numFmtId="0" fontId="25" fillId="2" borderId="0" xfId="0" applyFont="1" applyFill="1" applyAlignment="1">
      <alignment horizontal="left" vertical="center" wrapText="1"/>
    </xf>
    <xf numFmtId="0" fontId="26" fillId="2" borderId="0" xfId="0" applyFont="1" applyFill="1" applyAlignment="1">
      <alignment horizontal="justify" wrapText="1"/>
    </xf>
    <xf numFmtId="0" fontId="27" fillId="2" borderId="0" xfId="0" applyFont="1" applyFill="1" applyAlignment="1">
      <alignment horizont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17" fontId="3" fillId="4" borderId="12" xfId="0" applyNumberFormat="1"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17" fontId="3" fillId="4" borderId="13" xfId="0" applyNumberFormat="1" applyFont="1" applyFill="1" applyBorder="1" applyAlignment="1">
      <alignment horizontal="center" vertical="center" wrapText="1"/>
    </xf>
    <xf numFmtId="17" fontId="21" fillId="4" borderId="1" xfId="0" applyNumberFormat="1" applyFont="1" applyFill="1" applyBorder="1" applyAlignment="1">
      <alignment horizontal="center" vertical="center" wrapText="1"/>
    </xf>
    <xf numFmtId="17" fontId="21" fillId="4" borderId="6" xfId="0" applyNumberFormat="1"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17" fontId="9" fillId="4" borderId="6" xfId="0" applyNumberFormat="1" applyFont="1" applyFill="1" applyBorder="1" applyAlignment="1">
      <alignment horizontal="center" vertical="center" wrapText="1"/>
    </xf>
    <xf numFmtId="0" fontId="3" fillId="2" borderId="0" xfId="0" applyFont="1" applyFill="1" applyAlignment="1">
      <alignment horizontal="left"/>
    </xf>
    <xf numFmtId="0" fontId="3" fillId="4" borderId="2" xfId="0" applyFont="1" applyFill="1" applyBorder="1" applyAlignment="1">
      <alignment horizontal="center" vertical="center"/>
    </xf>
    <xf numFmtId="0" fontId="3" fillId="4" borderId="0" xfId="0" applyFont="1" applyFill="1" applyAlignment="1">
      <alignment horizontal="center" vertical="center"/>
    </xf>
    <xf numFmtId="0" fontId="3" fillId="4" borderId="10"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2" borderId="0" xfId="0" applyFont="1" applyFill="1" applyAlignment="1">
      <alignment horizontal="justify"/>
    </xf>
    <xf numFmtId="0" fontId="2" fillId="3" borderId="0" xfId="0" applyFont="1" applyFill="1" applyAlignment="1">
      <alignment horizontal="justify"/>
    </xf>
    <xf numFmtId="0" fontId="31" fillId="4" borderId="3" xfId="0" applyFont="1" applyFill="1" applyBorder="1" applyAlignment="1">
      <alignment horizontal="center" vertical="center" wrapText="1"/>
    </xf>
    <xf numFmtId="0" fontId="31" fillId="4" borderId="53" xfId="0" applyFont="1" applyFill="1" applyBorder="1" applyAlignment="1">
      <alignment horizontal="center" vertical="center" wrapText="1"/>
    </xf>
    <xf numFmtId="0" fontId="30" fillId="3" borderId="0" xfId="0" applyFont="1" applyFill="1" applyAlignment="1">
      <alignment horizontal="justify" vertical="top" wrapText="1"/>
    </xf>
    <xf numFmtId="0" fontId="30" fillId="3" borderId="0" xfId="0" applyFont="1" applyFill="1" applyAlignment="1">
      <alignment horizontal="justify" wrapText="1"/>
    </xf>
    <xf numFmtId="0" fontId="22" fillId="4" borderId="13" xfId="0" applyFont="1" applyFill="1" applyBorder="1" applyAlignment="1">
      <alignment horizontal="center"/>
    </xf>
    <xf numFmtId="0" fontId="31" fillId="4" borderId="2"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55"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22" fillId="4" borderId="3"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53" xfId="0" applyFont="1" applyFill="1" applyBorder="1" applyAlignment="1">
      <alignment horizontal="center" vertical="center"/>
    </xf>
    <xf numFmtId="0" fontId="47" fillId="4" borderId="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60"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0" fillId="3" borderId="0" xfId="0" applyFont="1" applyFill="1" applyAlignment="1">
      <alignment horizontal="center" wrapText="1"/>
    </xf>
    <xf numFmtId="0" fontId="22" fillId="3" borderId="0" xfId="0" applyFont="1" applyFill="1" applyAlignment="1">
      <alignment horizontal="center" wrapText="1"/>
    </xf>
    <xf numFmtId="0" fontId="25" fillId="2" borderId="0" xfId="0" applyFont="1" applyFill="1" applyAlignment="1">
      <alignment horizontal="justify" wrapText="1"/>
    </xf>
    <xf numFmtId="0" fontId="11" fillId="4" borderId="0" xfId="0" applyFont="1" applyFill="1" applyAlignment="1">
      <alignment horizontal="center" vertical="center"/>
    </xf>
    <xf numFmtId="0" fontId="11" fillId="4" borderId="10" xfId="0" applyFont="1" applyFill="1" applyBorder="1" applyAlignment="1">
      <alignment horizontal="center" vertical="center"/>
    </xf>
    <xf numFmtId="37" fontId="11" fillId="4" borderId="0" xfId="0" applyNumberFormat="1" applyFont="1" applyFill="1" applyAlignment="1">
      <alignment horizontal="center" vertical="center"/>
    </xf>
    <xf numFmtId="37" fontId="11" fillId="4" borderId="10" xfId="0" applyNumberFormat="1" applyFont="1" applyFill="1" applyBorder="1" applyAlignment="1">
      <alignment horizontal="center" vertical="center"/>
    </xf>
    <xf numFmtId="0" fontId="4" fillId="3" borderId="0" xfId="0" applyFont="1" applyFill="1" applyAlignment="1">
      <alignment horizontal="left"/>
    </xf>
    <xf numFmtId="0" fontId="25" fillId="2" borderId="0" xfId="0" applyFont="1" applyFill="1" applyAlignment="1">
      <alignment horizontal="justify" vertical="center" wrapText="1"/>
    </xf>
    <xf numFmtId="0" fontId="3" fillId="4" borderId="13" xfId="0" applyFont="1" applyFill="1" applyBorder="1" applyAlignment="1">
      <alignment horizontal="left" vertical="center" wrapText="1"/>
    </xf>
    <xf numFmtId="43" fontId="4" fillId="3" borderId="6" xfId="1" applyFont="1" applyFill="1" applyBorder="1" applyAlignment="1">
      <alignment horizontal="center"/>
    </xf>
    <xf numFmtId="43" fontId="4" fillId="3" borderId="0" xfId="1" applyFont="1" applyFill="1" applyBorder="1" applyAlignment="1">
      <alignment horizontal="center"/>
    </xf>
    <xf numFmtId="43" fontId="4" fillId="3" borderId="9" xfId="1" applyNumberFormat="1" applyFont="1" applyFill="1" applyBorder="1" applyAlignment="1">
      <alignment horizontal="center"/>
    </xf>
    <xf numFmtId="43" fontId="4" fillId="3" borderId="10" xfId="1" applyNumberFormat="1" applyFont="1" applyFill="1" applyBorder="1" applyAlignment="1">
      <alignment horizontal="center"/>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9" xfId="0" applyFont="1" applyFill="1" applyBorder="1" applyAlignment="1">
      <alignment horizontal="center" vertical="center"/>
    </xf>
    <xf numFmtId="43" fontId="4" fillId="3" borderId="1" xfId="1" applyFont="1" applyFill="1" applyBorder="1" applyAlignment="1">
      <alignment horizontal="center"/>
    </xf>
    <xf numFmtId="43" fontId="4" fillId="3" borderId="2" xfId="1" applyFont="1" applyFill="1" applyBorder="1" applyAlignment="1">
      <alignment horizont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 xfId="0" applyFont="1" applyFill="1" applyBorder="1" applyAlignment="1">
      <alignment horizontal="center" wrapText="1"/>
    </xf>
    <xf numFmtId="0" fontId="11" fillId="4" borderId="2" xfId="0" applyFont="1" applyFill="1" applyBorder="1" applyAlignment="1">
      <alignment horizontal="center" wrapText="1"/>
    </xf>
    <xf numFmtId="0" fontId="11" fillId="4" borderId="3" xfId="0" applyFont="1" applyFill="1" applyBorder="1" applyAlignment="1">
      <alignment horizont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49" fontId="11" fillId="4" borderId="10" xfId="0" applyNumberFormat="1" applyFont="1" applyFill="1" applyBorder="1" applyAlignment="1">
      <alignment horizontal="center" vertical="center" wrapText="1"/>
    </xf>
    <xf numFmtId="0" fontId="11" fillId="4" borderId="13" xfId="0" applyFont="1" applyFill="1" applyBorder="1" applyAlignment="1">
      <alignment horizontal="center" vertical="center"/>
    </xf>
    <xf numFmtId="0" fontId="35" fillId="4" borderId="4"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3" xfId="0" applyFont="1" applyFill="1" applyBorder="1" applyAlignment="1">
      <alignment horizontal="center" vertical="center" wrapText="1"/>
    </xf>
    <xf numFmtId="3" fontId="3" fillId="4" borderId="13"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4" fontId="3" fillId="4" borderId="15" xfId="0" applyNumberFormat="1" applyFont="1" applyFill="1" applyBorder="1" applyAlignment="1">
      <alignment horizontal="center" vertical="center"/>
    </xf>
    <xf numFmtId="4" fontId="3" fillId="4" borderId="13" xfId="0" applyNumberFormat="1" applyFont="1" applyFill="1" applyBorder="1" applyAlignment="1">
      <alignment horizontal="center" vertical="center"/>
    </xf>
    <xf numFmtId="0" fontId="3" fillId="2" borderId="13" xfId="0" applyFont="1" applyFill="1" applyBorder="1" applyAlignment="1">
      <alignment horizontal="left"/>
    </xf>
    <xf numFmtId="17" fontId="3" fillId="4" borderId="15" xfId="0" applyNumberFormat="1" applyFont="1" applyFill="1" applyBorder="1" applyAlignment="1">
      <alignment horizontal="center"/>
    </xf>
    <xf numFmtId="0" fontId="3" fillId="4" borderId="13" xfId="0" applyFont="1" applyFill="1" applyBorder="1" applyAlignment="1">
      <alignment horizontal="center"/>
    </xf>
    <xf numFmtId="0" fontId="3" fillId="4" borderId="0" xfId="0" applyFont="1" applyFill="1" applyAlignment="1">
      <alignment horizontal="center"/>
    </xf>
    <xf numFmtId="0" fontId="3" fillId="4" borderId="7" xfId="0" applyFont="1" applyFill="1" applyBorder="1" applyAlignment="1">
      <alignment horizontal="center"/>
    </xf>
    <xf numFmtId="164" fontId="3" fillId="4" borderId="6" xfId="0" applyNumberFormat="1" applyFont="1" applyFill="1" applyBorder="1" applyAlignment="1">
      <alignment horizontal="center" vertical="center"/>
    </xf>
    <xf numFmtId="164" fontId="3" fillId="4" borderId="0" xfId="0" applyNumberFormat="1" applyFont="1" applyFill="1" applyAlignment="1">
      <alignment horizontal="center" vertical="center"/>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0" fontId="3" fillId="4" borderId="1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5" xfId="0" applyFont="1" applyFill="1" applyBorder="1" applyAlignment="1">
      <alignment horizontal="center" vertical="center" wrapText="1"/>
    </xf>
    <xf numFmtId="17" fontId="35" fillId="4" borderId="15" xfId="0" applyNumberFormat="1" applyFont="1" applyFill="1" applyBorder="1" applyAlignment="1">
      <alignment horizontal="center" vertical="center" wrapText="1"/>
    </xf>
    <xf numFmtId="0" fontId="3" fillId="7" borderId="13" xfId="0" applyFont="1" applyFill="1" applyBorder="1" applyAlignment="1">
      <alignment horizontal="center" vertical="center"/>
    </xf>
    <xf numFmtId="0" fontId="35" fillId="4" borderId="45"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4" borderId="51" xfId="0" applyFont="1" applyFill="1" applyBorder="1" applyAlignment="1">
      <alignment horizontal="center" vertical="center" wrapText="1"/>
    </xf>
    <xf numFmtId="0" fontId="35" fillId="4" borderId="43" xfId="0" applyFont="1" applyFill="1" applyBorder="1" applyAlignment="1">
      <alignment horizontal="center" wrapText="1"/>
    </xf>
    <xf numFmtId="0" fontId="35" fillId="4" borderId="44" xfId="0" applyFont="1" applyFill="1" applyBorder="1" applyAlignment="1">
      <alignment horizontal="center" wrapText="1"/>
    </xf>
    <xf numFmtId="0" fontId="35" fillId="4" borderId="47" xfId="0" applyFont="1" applyFill="1" applyBorder="1" applyAlignment="1">
      <alignment horizontal="center" wrapText="1"/>
    </xf>
    <xf numFmtId="0" fontId="35" fillId="4" borderId="50" xfId="0" applyFont="1" applyFill="1" applyBorder="1" applyAlignment="1">
      <alignment horizontal="center" wrapText="1"/>
    </xf>
    <xf numFmtId="0" fontId="35" fillId="4" borderId="40" xfId="0" applyFont="1" applyFill="1" applyBorder="1" applyAlignment="1">
      <alignment horizontal="center" wrapText="1"/>
    </xf>
    <xf numFmtId="0" fontId="38" fillId="2" borderId="0" xfId="0" applyFont="1" applyFill="1" applyAlignment="1">
      <alignment horizontal="center" wrapText="1"/>
    </xf>
    <xf numFmtId="0" fontId="37" fillId="2" borderId="0" xfId="0" applyFont="1" applyFill="1" applyAlignment="1">
      <alignment horizontal="center" wrapText="1"/>
    </xf>
    <xf numFmtId="0" fontId="2" fillId="3" borderId="0" xfId="0" applyFont="1" applyFill="1" applyAlignment="1">
      <alignment horizontal="left" wrapText="1"/>
    </xf>
    <xf numFmtId="0" fontId="3" fillId="4" borderId="55" xfId="0" applyFont="1" applyFill="1" applyBorder="1" applyAlignment="1">
      <alignment horizontal="center"/>
    </xf>
    <xf numFmtId="0" fontId="3" fillId="4" borderId="53" xfId="0" applyFont="1" applyFill="1" applyBorder="1" applyAlignment="1">
      <alignment horizontal="center"/>
    </xf>
    <xf numFmtId="0" fontId="3" fillId="4" borderId="78" xfId="0" applyFont="1" applyFill="1" applyBorder="1" applyAlignment="1">
      <alignment horizontal="center"/>
    </xf>
    <xf numFmtId="0" fontId="3" fillId="4" borderId="78" xfId="0" applyFont="1" applyFill="1" applyBorder="1" applyAlignment="1">
      <alignment horizontal="center" vertical="center"/>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3" fillId="4" borderId="55" xfId="0" applyFont="1" applyFill="1" applyBorder="1" applyAlignment="1">
      <alignment horizontal="center" vertical="center"/>
    </xf>
    <xf numFmtId="0" fontId="3" fillId="4" borderId="53" xfId="0" applyFont="1" applyFill="1" applyBorder="1" applyAlignment="1">
      <alignment horizontal="center" vertical="center"/>
    </xf>
    <xf numFmtId="164" fontId="3" fillId="4" borderId="55" xfId="0" applyNumberFormat="1" applyFont="1" applyFill="1" applyBorder="1" applyAlignment="1">
      <alignment horizontal="center" vertical="center"/>
    </xf>
    <xf numFmtId="164" fontId="3" fillId="4" borderId="78" xfId="0" applyNumberFormat="1" applyFont="1" applyFill="1" applyBorder="1" applyAlignment="1">
      <alignment horizontal="center" vertical="center"/>
    </xf>
    <xf numFmtId="0" fontId="3" fillId="4" borderId="15"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8"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3" fillId="4" borderId="54"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54" xfId="0" applyFont="1" applyFill="1" applyBorder="1" applyAlignment="1">
      <alignment horizontal="center"/>
    </xf>
    <xf numFmtId="0" fontId="0" fillId="2" borderId="0" xfId="0" applyFill="1" applyAlignment="1">
      <alignment horizontal="center"/>
    </xf>
    <xf numFmtId="0" fontId="11" fillId="2" borderId="0" xfId="0" applyFont="1" applyFill="1" applyAlignment="1">
      <alignment horizontal="center"/>
    </xf>
    <xf numFmtId="0" fontId="3" fillId="2" borderId="13" xfId="0" applyFont="1" applyFill="1" applyBorder="1" applyAlignment="1">
      <alignment horizontal="left" wrapText="1"/>
    </xf>
    <xf numFmtId="0" fontId="3" fillId="4" borderId="54" xfId="0" applyFont="1" applyFill="1" applyBorder="1" applyAlignment="1">
      <alignment horizontal="center" vertical="center" wrapText="1"/>
    </xf>
    <xf numFmtId="0" fontId="26" fillId="2" borderId="0" xfId="0" applyFont="1" applyFill="1" applyAlignment="1">
      <alignment horizontal="left" vertical="justify" wrapText="1"/>
    </xf>
    <xf numFmtId="0" fontId="3" fillId="4" borderId="53" xfId="0" applyFont="1" applyFill="1" applyBorder="1" applyAlignment="1">
      <alignment horizontal="center" vertical="center" wrapText="1"/>
    </xf>
    <xf numFmtId="0" fontId="3" fillId="4" borderId="52"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0" fontId="2" fillId="3" borderId="0" xfId="0" applyFont="1" applyFill="1" applyAlignment="1">
      <alignment horizontal="center"/>
    </xf>
    <xf numFmtId="0" fontId="2" fillId="3" borderId="52" xfId="0" applyFont="1" applyFill="1" applyBorder="1" applyAlignment="1">
      <alignment horizontal="center"/>
    </xf>
    <xf numFmtId="3" fontId="2" fillId="3" borderId="0" xfId="0" applyNumberFormat="1" applyFont="1" applyFill="1" applyAlignment="1">
      <alignment horizontal="center"/>
    </xf>
    <xf numFmtId="4" fontId="2" fillId="3" borderId="0" xfId="0" applyNumberFormat="1" applyFont="1" applyFill="1" applyAlignment="1">
      <alignment horizontal="center"/>
    </xf>
    <xf numFmtId="10" fontId="2" fillId="3" borderId="0" xfId="0" applyNumberFormat="1" applyFont="1" applyFill="1" applyAlignment="1">
      <alignment horizontal="center"/>
    </xf>
    <xf numFmtId="0" fontId="14" fillId="2" borderId="2" xfId="0" applyFont="1" applyFill="1" applyBorder="1" applyAlignment="1">
      <alignment horizontal="left" wrapText="1"/>
    </xf>
    <xf numFmtId="0" fontId="14" fillId="2" borderId="0" xfId="0" applyFont="1" applyFill="1" applyAlignment="1">
      <alignment horizontal="left" wrapText="1" indent="2"/>
    </xf>
    <xf numFmtId="14" fontId="2" fillId="3" borderId="2" xfId="0" applyNumberFormat="1" applyFont="1" applyFill="1" applyBorder="1" applyAlignment="1">
      <alignment horizontal="center"/>
    </xf>
    <xf numFmtId="164" fontId="2" fillId="2" borderId="54" xfId="0" applyNumberFormat="1" applyFont="1" applyFill="1" applyBorder="1" applyAlignment="1">
      <alignment horizontal="center"/>
    </xf>
    <xf numFmtId="164" fontId="2" fillId="2" borderId="7" xfId="0" applyNumberFormat="1" applyFont="1" applyFill="1" applyBorder="1" applyAlignment="1">
      <alignment horizontal="center"/>
    </xf>
    <xf numFmtId="164" fontId="2" fillId="2" borderId="0" xfId="0" applyNumberFormat="1" applyFont="1" applyFill="1" applyAlignment="1">
      <alignment horizontal="center"/>
    </xf>
    <xf numFmtId="164" fontId="2" fillId="2" borderId="9" xfId="0" applyNumberFormat="1" applyFont="1" applyFill="1" applyBorder="1" applyAlignment="1">
      <alignment horizontal="center"/>
    </xf>
    <xf numFmtId="164" fontId="2" fillId="2" borderId="53"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2" xfId="0" applyNumberFormat="1" applyFont="1" applyFill="1" applyBorder="1" applyAlignment="1">
      <alignment horizontal="center"/>
    </xf>
    <xf numFmtId="0" fontId="2" fillId="4" borderId="3" xfId="0" applyFont="1" applyFill="1" applyBorder="1" applyAlignment="1">
      <alignment horizontal="center" vertical="center"/>
    </xf>
    <xf numFmtId="0" fontId="2" fillId="4" borderId="53" xfId="0" applyFont="1" applyFill="1" applyBorder="1" applyAlignment="1">
      <alignment horizontal="center" vertical="center"/>
    </xf>
    <xf numFmtId="0" fontId="26" fillId="4" borderId="15"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7" borderId="13" xfId="0" applyFont="1" applyFill="1" applyBorder="1" applyAlignment="1">
      <alignment horizontal="center" vertical="center"/>
    </xf>
    <xf numFmtId="0" fontId="26" fillId="2" borderId="0" xfId="0" applyFont="1" applyFill="1" applyAlignment="1">
      <alignment horizontal="left" wrapText="1"/>
    </xf>
    <xf numFmtId="0" fontId="3" fillId="4" borderId="7" xfId="0" applyFont="1" applyFill="1" applyBorder="1" applyAlignment="1">
      <alignment horizontal="center" vertical="center" wrapText="1"/>
    </xf>
    <xf numFmtId="0" fontId="2" fillId="4" borderId="3" xfId="0" applyFont="1" applyFill="1" applyBorder="1" applyAlignment="1">
      <alignment horizontal="left" vertical="center"/>
    </xf>
    <xf numFmtId="0" fontId="2" fillId="4" borderId="53" xfId="0" applyFont="1" applyFill="1" applyBorder="1" applyAlignment="1">
      <alignment horizontal="left" vertical="center"/>
    </xf>
    <xf numFmtId="166" fontId="2" fillId="4" borderId="1" xfId="0" applyNumberFormat="1" applyFont="1" applyFill="1" applyBorder="1" applyAlignment="1">
      <alignment horizontal="center" vertical="center"/>
    </xf>
    <xf numFmtId="166" fontId="2" fillId="4" borderId="3" xfId="0" applyNumberFormat="1" applyFont="1" applyFill="1" applyBorder="1" applyAlignment="1">
      <alignment horizontal="center" vertical="center"/>
    </xf>
    <xf numFmtId="166" fontId="2" fillId="4" borderId="9" xfId="0" applyNumberFormat="1" applyFont="1" applyFill="1" applyBorder="1" applyAlignment="1">
      <alignment horizontal="center" vertical="center"/>
    </xf>
    <xf numFmtId="166" fontId="2" fillId="4" borderId="53" xfId="0" applyNumberFormat="1" applyFont="1" applyFill="1" applyBorder="1" applyAlignment="1">
      <alignment horizontal="center" vertical="center"/>
    </xf>
    <xf numFmtId="166" fontId="2" fillId="4" borderId="2" xfId="0" applyNumberFormat="1" applyFont="1" applyFill="1" applyBorder="1" applyAlignment="1">
      <alignment horizontal="center" vertical="center"/>
    </xf>
    <xf numFmtId="166" fontId="2" fillId="4" borderId="52" xfId="0" applyNumberFormat="1" applyFont="1" applyFill="1" applyBorder="1" applyAlignment="1">
      <alignment horizontal="center" vertical="center"/>
    </xf>
    <xf numFmtId="166" fontId="2" fillId="4" borderId="13" xfId="0" applyNumberFormat="1" applyFont="1" applyFill="1" applyBorder="1" applyAlignment="1">
      <alignment horizontal="right" vertical="center"/>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25" fillId="2" borderId="0" xfId="0" applyFont="1" applyFill="1" applyAlignment="1">
      <alignment horizontal="left" vertical="center" wrapText="1" indent="2"/>
    </xf>
    <xf numFmtId="0" fontId="21" fillId="4" borderId="1" xfId="0" applyFont="1" applyFill="1" applyBorder="1" applyAlignment="1">
      <alignment horizontal="center" wrapText="1"/>
    </xf>
    <xf numFmtId="0" fontId="21" fillId="4" borderId="54" xfId="0" applyFont="1" applyFill="1" applyBorder="1" applyAlignment="1">
      <alignment horizontal="center" wrapText="1"/>
    </xf>
    <xf numFmtId="4" fontId="3" fillId="4" borderId="4" xfId="0" applyNumberFormat="1" applyFont="1" applyFill="1" applyBorder="1" applyAlignment="1">
      <alignment horizontal="center" vertical="center" wrapText="1"/>
    </xf>
    <xf numFmtId="4" fontId="3" fillId="4" borderId="8" xfId="0" applyNumberFormat="1" applyFont="1" applyFill="1" applyBorder="1" applyAlignment="1">
      <alignment horizontal="center" vertical="center" wrapText="1"/>
    </xf>
    <xf numFmtId="4" fontId="3" fillId="4" borderId="15" xfId="0" applyNumberFormat="1" applyFont="1" applyFill="1" applyBorder="1" applyAlignment="1">
      <alignment horizontal="center" vertical="center" wrapText="1"/>
    </xf>
    <xf numFmtId="4" fontId="3" fillId="4" borderId="14" xfId="0" applyNumberFormat="1" applyFont="1" applyFill="1" applyBorder="1" applyAlignment="1">
      <alignment horizontal="center" vertical="center" wrapText="1"/>
    </xf>
    <xf numFmtId="4" fontId="3" fillId="4" borderId="13"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164" fontId="3" fillId="2" borderId="54"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2" fillId="2" borderId="54"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3" fillId="4" borderId="9" xfId="0" applyNumberFormat="1" applyFont="1" applyFill="1" applyBorder="1" applyAlignment="1">
      <alignment horizontal="center" vertical="center" wrapText="1"/>
    </xf>
    <xf numFmtId="164" fontId="3" fillId="4" borderId="53" xfId="0" applyNumberFormat="1" applyFont="1" applyFill="1" applyBorder="1" applyAlignment="1">
      <alignment horizontal="center" vertical="center" wrapText="1"/>
    </xf>
    <xf numFmtId="0" fontId="2" fillId="2" borderId="0" xfId="0" applyFont="1" applyFill="1" applyAlignment="1">
      <alignment horizontal="left" vertical="center" wrapText="1" indent="2"/>
    </xf>
    <xf numFmtId="0" fontId="2" fillId="2" borderId="7"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164" fontId="2" fillId="2" borderId="1"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164" fontId="3" fillId="2" borderId="0" xfId="0" applyNumberFormat="1" applyFont="1" applyFill="1" applyAlignment="1">
      <alignment horizontal="center" vertical="center" wrapText="1"/>
    </xf>
    <xf numFmtId="17" fontId="3" fillId="4" borderId="3"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164" fontId="3" fillId="2" borderId="5"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164" fontId="3" fillId="4" borderId="8" xfId="0" applyNumberFormat="1" applyFont="1" applyFill="1" applyBorder="1" applyAlignment="1">
      <alignment horizontal="center" vertical="center" wrapText="1"/>
    </xf>
    <xf numFmtId="170" fontId="2" fillId="2" borderId="13" xfId="0" applyNumberFormat="1" applyFont="1" applyFill="1" applyBorder="1" applyAlignment="1">
      <alignment horizontal="right" wrapText="1"/>
    </xf>
    <xf numFmtId="0" fontId="2" fillId="2" borderId="1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Alignment="1">
      <alignment horizontal="left" vertical="center" wrapText="1"/>
    </xf>
    <xf numFmtId="0" fontId="2" fillId="4" borderId="13" xfId="0" applyFont="1" applyFill="1" applyBorder="1" applyAlignment="1">
      <alignment horizontal="left" vertical="center" wrapText="1"/>
    </xf>
    <xf numFmtId="4" fontId="3" fillId="4" borderId="2" xfId="0" applyNumberFormat="1"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38" fillId="4" borderId="52" xfId="0" applyFont="1" applyFill="1" applyBorder="1" applyAlignment="1">
      <alignment horizontal="center" vertical="center" wrapText="1"/>
    </xf>
    <xf numFmtId="0" fontId="2" fillId="2" borderId="0" xfId="0" applyFont="1" applyFill="1" applyAlignment="1" applyProtection="1">
      <alignment horizontal="left" vertical="center" wrapText="1" indent="1"/>
      <protection locked="0"/>
    </xf>
    <xf numFmtId="0" fontId="2" fillId="2" borderId="7" xfId="0" applyFont="1" applyFill="1" applyBorder="1" applyAlignment="1" applyProtection="1">
      <alignment horizontal="left" vertical="center" wrapText="1" indent="1"/>
      <protection locked="0"/>
    </xf>
    <xf numFmtId="164" fontId="2" fillId="2" borderId="0" xfId="0" applyNumberFormat="1" applyFont="1" applyFill="1" applyAlignment="1">
      <alignment horizontal="center" vertical="center" wrapText="1"/>
    </xf>
    <xf numFmtId="164" fontId="3" fillId="4" borderId="15" xfId="0" applyNumberFormat="1"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164" fontId="3" fillId="4" borderId="13" xfId="0" applyNumberFormat="1" applyFont="1" applyFill="1" applyBorder="1" applyAlignment="1">
      <alignment horizontal="center" vertical="center" wrapText="1"/>
    </xf>
    <xf numFmtId="0" fontId="2" fillId="2" borderId="0" xfId="0" applyFont="1" applyFill="1" applyAlignment="1" applyProtection="1">
      <alignment horizontal="left" vertical="center" wrapText="1" indent="2"/>
      <protection locked="0"/>
    </xf>
    <xf numFmtId="0" fontId="2" fillId="2" borderId="7" xfId="0" applyFont="1" applyFill="1" applyBorder="1" applyAlignment="1" applyProtection="1">
      <alignment horizontal="left" vertical="center" wrapText="1" indent="2"/>
      <protection locked="0"/>
    </xf>
    <xf numFmtId="0" fontId="42" fillId="2" borderId="0" xfId="0" applyFont="1" applyFill="1" applyAlignment="1">
      <alignment horizontal="center" vertical="center" wrapText="1"/>
    </xf>
    <xf numFmtId="0" fontId="43" fillId="2" borderId="0" xfId="0" applyFont="1" applyFill="1" applyAlignment="1">
      <alignment horizontal="center" vertical="center" wrapText="1"/>
    </xf>
    <xf numFmtId="0" fontId="11" fillId="2" borderId="0" xfId="0" applyFont="1" applyFill="1" applyAlignment="1">
      <alignment horizontal="left" vertical="center" wrapText="1"/>
    </xf>
    <xf numFmtId="171" fontId="0" fillId="3" borderId="8" xfId="0" applyNumberFormat="1" applyFill="1" applyBorder="1" applyAlignment="1">
      <alignment horizontal="right"/>
    </xf>
    <xf numFmtId="171" fontId="0" fillId="3" borderId="54" xfId="0" applyNumberFormat="1" applyFill="1" applyBorder="1" applyAlignment="1">
      <alignment horizontal="right"/>
    </xf>
    <xf numFmtId="171" fontId="0" fillId="3" borderId="12" xfId="0" applyNumberFormat="1" applyFill="1" applyBorder="1" applyAlignment="1">
      <alignment horizontal="right"/>
    </xf>
    <xf numFmtId="171" fontId="0" fillId="3" borderId="9" xfId="0" applyNumberFormat="1" applyFill="1" applyBorder="1" applyAlignment="1">
      <alignment horizontal="right"/>
    </xf>
    <xf numFmtId="171" fontId="11" fillId="4" borderId="5" xfId="0" applyNumberFormat="1" applyFont="1" applyFill="1" applyBorder="1" applyAlignment="1">
      <alignment horizontal="right"/>
    </xf>
    <xf numFmtId="171" fontId="11" fillId="4" borderId="15" xfId="0" applyNumberFormat="1" applyFont="1" applyFill="1" applyBorder="1" applyAlignment="1">
      <alignment horizontal="right"/>
    </xf>
    <xf numFmtId="171" fontId="0" fillId="3" borderId="0" xfId="0" applyNumberFormat="1" applyFill="1" applyAlignment="1">
      <alignment horizontal="right"/>
    </xf>
    <xf numFmtId="164" fontId="0" fillId="2" borderId="12" xfId="0" applyNumberFormat="1" applyFill="1" applyBorder="1" applyAlignment="1">
      <alignment horizontal="center"/>
    </xf>
    <xf numFmtId="164" fontId="0" fillId="2" borderId="9" xfId="0" applyNumberFormat="1" applyFill="1" applyBorder="1" applyAlignment="1">
      <alignment horizontal="center"/>
    </xf>
    <xf numFmtId="0" fontId="4" fillId="2" borderId="0" xfId="0" applyFont="1" applyFill="1" applyAlignment="1">
      <alignment horizontal="left" vertical="justify" wrapText="1"/>
    </xf>
    <xf numFmtId="0" fontId="0" fillId="2" borderId="0" xfId="0" applyFill="1" applyAlignment="1">
      <alignment horizontal="left" vertical="justify" wrapText="1"/>
    </xf>
    <xf numFmtId="0" fontId="11" fillId="4" borderId="5" xfId="0" applyFont="1" applyFill="1" applyBorder="1" applyAlignment="1">
      <alignment horizontal="center"/>
    </xf>
    <xf numFmtId="0" fontId="11" fillId="4" borderId="15" xfId="0" applyFont="1" applyFill="1" applyBorder="1" applyAlignment="1">
      <alignment horizontal="center"/>
    </xf>
    <xf numFmtId="164" fontId="0" fillId="2" borderId="8" xfId="0" applyNumberFormat="1" applyFill="1" applyBorder="1" applyAlignment="1">
      <alignment horizontal="center"/>
    </xf>
    <xf numFmtId="164" fontId="0" fillId="2" borderId="54" xfId="0" applyNumberFormat="1" applyFill="1" applyBorder="1" applyAlignment="1">
      <alignment horizontal="center"/>
    </xf>
    <xf numFmtId="164" fontId="0" fillId="2" borderId="4" xfId="0" applyNumberFormat="1" applyFill="1" applyBorder="1" applyAlignment="1">
      <alignment horizontal="center"/>
    </xf>
    <xf numFmtId="164" fontId="0" fillId="2" borderId="1" xfId="0" applyNumberFormat="1" applyFill="1" applyBorder="1" applyAlignment="1">
      <alignment horizontal="center"/>
    </xf>
    <xf numFmtId="0" fontId="0" fillId="4" borderId="9" xfId="0" applyFill="1" applyBorder="1" applyAlignment="1">
      <alignment horizontal="center" vertical="center"/>
    </xf>
    <xf numFmtId="0" fontId="0" fillId="4" borderId="52" xfId="0" applyFill="1" applyBorder="1" applyAlignment="1">
      <alignment horizontal="center" vertical="center"/>
    </xf>
    <xf numFmtId="0" fontId="0" fillId="4" borderId="54" xfId="0" applyFill="1" applyBorder="1" applyAlignment="1">
      <alignment horizontal="center"/>
    </xf>
    <xf numFmtId="0" fontId="0" fillId="4" borderId="0" xfId="0" applyFill="1" applyAlignment="1">
      <alignment horizontal="center"/>
    </xf>
    <xf numFmtId="0" fontId="0" fillId="4" borderId="7"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9" xfId="0" applyFill="1" applyBorder="1" applyAlignment="1">
      <alignment horizontal="center"/>
    </xf>
    <xf numFmtId="0" fontId="0" fillId="4" borderId="52" xfId="0" applyFill="1" applyBorder="1" applyAlignment="1">
      <alignment horizontal="center"/>
    </xf>
    <xf numFmtId="0" fontId="0" fillId="4" borderId="53" xfId="0" applyFill="1" applyBorder="1" applyAlignment="1">
      <alignment horizontal="center"/>
    </xf>
    <xf numFmtId="0" fontId="4" fillId="4" borderId="3" xfId="0" applyFont="1" applyFill="1" applyBorder="1" applyAlignment="1">
      <alignment horizontal="center" vertical="center"/>
    </xf>
    <xf numFmtId="0" fontId="0" fillId="4" borderId="7" xfId="0" applyFill="1" applyBorder="1" applyAlignment="1">
      <alignment horizontal="center" vertical="center"/>
    </xf>
    <xf numFmtId="0" fontId="0" fillId="4" borderId="53" xfId="0" applyFill="1" applyBorder="1" applyAlignment="1">
      <alignment horizontal="center" vertical="center"/>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54" xfId="0" applyFill="1" applyBorder="1" applyAlignment="1">
      <alignment horizontal="center" vertical="center"/>
    </xf>
    <xf numFmtId="0" fontId="0" fillId="4" borderId="0" xfId="0" applyFill="1" applyAlignment="1">
      <alignment horizontal="center" vertical="center"/>
    </xf>
    <xf numFmtId="166" fontId="2" fillId="2" borderId="4" xfId="0" applyNumberFormat="1" applyFont="1" applyFill="1" applyBorder="1" applyAlignment="1">
      <alignment horizontal="center"/>
    </xf>
    <xf numFmtId="166" fontId="2" fillId="2" borderId="1" xfId="0" applyNumberFormat="1" applyFont="1" applyFill="1" applyBorder="1" applyAlignment="1">
      <alignment horizontal="center"/>
    </xf>
    <xf numFmtId="166" fontId="2" fillId="2" borderId="12" xfId="0" applyNumberFormat="1" applyFont="1" applyFill="1" applyBorder="1" applyAlignment="1">
      <alignment horizontal="center"/>
    </xf>
    <xf numFmtId="166" fontId="2" fillId="2" borderId="9" xfId="0" applyNumberFormat="1" applyFont="1" applyFill="1" applyBorder="1" applyAlignment="1">
      <alignment horizontal="center"/>
    </xf>
    <xf numFmtId="0" fontId="3" fillId="4" borderId="12" xfId="0" applyFont="1" applyFill="1" applyBorder="1" applyAlignment="1">
      <alignment horizontal="center" vertical="center" wrapText="1"/>
    </xf>
    <xf numFmtId="166" fontId="2" fillId="3" borderId="12" xfId="0" applyNumberFormat="1" applyFont="1" applyFill="1" applyBorder="1" applyAlignment="1">
      <alignment horizontal="center"/>
    </xf>
    <xf numFmtId="0" fontId="2" fillId="2" borderId="0" xfId="0" applyFont="1" applyFill="1" applyAlignment="1">
      <alignment horizontal="right"/>
    </xf>
    <xf numFmtId="0" fontId="2" fillId="4" borderId="5" xfId="0" applyFont="1" applyFill="1" applyBorder="1" applyAlignment="1">
      <alignment horizontal="center"/>
    </xf>
    <xf numFmtId="0" fontId="2" fillId="4" borderId="15" xfId="0" applyFont="1" applyFill="1" applyBorder="1" applyAlignment="1">
      <alignment horizontal="center"/>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3" xfId="0" applyFont="1" applyFill="1" applyBorder="1" applyAlignment="1">
      <alignment horizontal="left"/>
    </xf>
    <xf numFmtId="0" fontId="2" fillId="2" borderId="12" xfId="0" applyFont="1" applyFill="1" applyBorder="1" applyAlignment="1">
      <alignment horizontal="left"/>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7" xfId="0" applyFont="1" applyFill="1" applyBorder="1" applyAlignment="1">
      <alignment horizontal="left" vertical="center" wrapText="1"/>
    </xf>
    <xf numFmtId="164" fontId="2" fillId="2" borderId="52" xfId="0" applyNumberFormat="1" applyFont="1" applyFill="1" applyBorder="1" applyAlignment="1">
      <alignment horizontal="center"/>
    </xf>
    <xf numFmtId="0" fontId="3" fillId="4" borderId="14"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54" xfId="0" applyFont="1" applyFill="1" applyBorder="1" applyAlignment="1">
      <alignment horizontal="center"/>
    </xf>
    <xf numFmtId="0" fontId="3" fillId="4" borderId="3" xfId="0" applyFont="1" applyFill="1" applyBorder="1" applyAlignment="1">
      <alignment horizontal="center"/>
    </xf>
    <xf numFmtId="0" fontId="2" fillId="2" borderId="13" xfId="0" applyFont="1" applyFill="1" applyBorder="1" applyAlignment="1">
      <alignment horizontal="center"/>
    </xf>
    <xf numFmtId="0" fontId="3" fillId="2" borderId="7" xfId="0" applyFont="1" applyFill="1" applyBorder="1" applyAlignment="1">
      <alignment horizontal="center"/>
    </xf>
    <xf numFmtId="0" fontId="3" fillId="2" borderId="54" xfId="0" applyFont="1" applyFill="1" applyBorder="1" applyAlignment="1">
      <alignment horizontal="center"/>
    </xf>
    <xf numFmtId="164" fontId="2" fillId="2" borderId="4" xfId="0" applyNumberFormat="1" applyFont="1" applyFill="1" applyBorder="1" applyAlignment="1">
      <alignment horizontal="center"/>
    </xf>
  </cellXfs>
  <cellStyles count="5">
    <cellStyle name="Moeda" xfId="2" builtinId="4"/>
    <cellStyle name="Normal" xfId="0" builtinId="0"/>
    <cellStyle name="Normal 2" xfId="4" xr:uid="{A5C7EFCC-7378-4B4D-80CE-D027513A313A}"/>
    <cellStyle name="Porcentagem" xfId="3" builtinId="5"/>
    <cellStyle name="Vírgula" xfId="1" builtinId="3"/>
  </cellStyles>
  <dxfs count="8">
    <dxf>
      <fill>
        <patternFill>
          <bgColor rgb="FFFFFF00"/>
        </patternFill>
      </fill>
    </dxf>
    <dxf>
      <fill>
        <patternFill>
          <bgColor indexed="26"/>
        </patternFill>
      </fill>
    </dxf>
    <dxf>
      <fill>
        <patternFill>
          <bgColor indexed="26"/>
        </patternFill>
      </fill>
    </dxf>
    <dxf>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26"/>
        </patternFill>
      </fill>
    </dxf>
    <dxf>
      <fill>
        <patternFill>
          <bgColor indexed="26"/>
        </patternFill>
      </fill>
    </dxf>
    <dxf>
      <fill>
        <patternFill>
          <bgColor indexed="26"/>
        </patternFill>
      </fill>
    </dxf>
  </dxfs>
  <tableStyles count="1" defaultTableStyle="TableStyleMedium2" defaultPivotStyle="PivotStyleLight16">
    <tableStyle name="Estilo de Tabela 1" pivot="0" count="0" xr9:uid="{03D4808F-7B97-4363-92E8-BE2A4F1D293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1238250</xdr:colOff>
      <xdr:row>107</xdr:row>
      <xdr:rowOff>95250</xdr:rowOff>
    </xdr:from>
    <xdr:to>
      <xdr:col>0</xdr:col>
      <xdr:colOff>1457325</xdr:colOff>
      <xdr:row>109</xdr:row>
      <xdr:rowOff>9525</xdr:rowOff>
    </xdr:to>
    <xdr:sp macro="" textlink="">
      <xdr:nvSpPr>
        <xdr:cNvPr id="2" name="CaixaDeTexto 1">
          <a:extLst>
            <a:ext uri="{FF2B5EF4-FFF2-40B4-BE49-F238E27FC236}">
              <a16:creationId xmlns:a16="http://schemas.microsoft.com/office/drawing/2014/main" id="{78F3DBB5-3398-4037-BBAA-04B39BA644A2}"/>
            </a:ext>
          </a:extLst>
        </xdr:cNvPr>
        <xdr:cNvSpPr txBox="1"/>
      </xdr:nvSpPr>
      <xdr:spPr>
        <a:xfrm>
          <a:off x="1238250" y="20859750"/>
          <a:ext cx="2190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600"/>
            <a:t>4</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5B1E-AE29-4D23-A37A-48B79DF67157}">
  <dimension ref="A1:K160"/>
  <sheetViews>
    <sheetView tabSelected="1" workbookViewId="0">
      <selection sqref="A1:H1"/>
    </sheetView>
  </sheetViews>
  <sheetFormatPr defaultRowHeight="11.25"/>
  <cols>
    <col min="1" max="1" width="61.85546875" style="2" customWidth="1"/>
    <col min="2" max="2" width="14.7109375" style="64" customWidth="1"/>
    <col min="3" max="3" width="14.7109375" style="2" customWidth="1"/>
    <col min="4" max="4" width="15.5703125" style="2" customWidth="1"/>
    <col min="5" max="8" width="14.7109375" style="2" customWidth="1"/>
    <col min="9" max="9" width="16.140625" style="2" customWidth="1"/>
    <col min="10" max="10" width="14.7109375" style="2" customWidth="1"/>
    <col min="11" max="11" width="15.42578125" style="2" customWidth="1"/>
    <col min="12" max="16384" width="9.140625" style="2"/>
  </cols>
  <sheetData>
    <row r="1" spans="1:8">
      <c r="A1" s="951" t="s">
        <v>0</v>
      </c>
      <c r="B1" s="951"/>
      <c r="C1" s="951"/>
      <c r="D1" s="951"/>
      <c r="E1" s="951"/>
      <c r="F1" s="951"/>
      <c r="G1" s="951"/>
      <c r="H1" s="951"/>
    </row>
    <row r="2" spans="1:8">
      <c r="A2" s="952" t="s">
        <v>1</v>
      </c>
      <c r="B2" s="952"/>
      <c r="C2" s="952"/>
      <c r="D2" s="952"/>
      <c r="E2" s="952"/>
      <c r="F2" s="952"/>
      <c r="G2" s="952"/>
      <c r="H2" s="952"/>
    </row>
    <row r="3" spans="1:8">
      <c r="A3" s="951" t="s">
        <v>2</v>
      </c>
      <c r="B3" s="951"/>
      <c r="C3" s="951"/>
      <c r="D3" s="951"/>
      <c r="E3" s="951"/>
      <c r="F3" s="951"/>
      <c r="G3" s="951"/>
      <c r="H3" s="951"/>
    </row>
    <row r="4" spans="1:8">
      <c r="A4" s="952" t="s">
        <v>3</v>
      </c>
      <c r="B4" s="952"/>
      <c r="C4" s="952"/>
      <c r="D4" s="952"/>
      <c r="E4" s="952"/>
      <c r="F4" s="952"/>
      <c r="G4" s="952"/>
      <c r="H4" s="952"/>
    </row>
    <row r="5" spans="1:8">
      <c r="A5" s="952" t="s">
        <v>1112</v>
      </c>
      <c r="B5" s="952">
        <v>0</v>
      </c>
      <c r="C5" s="952">
        <v>0</v>
      </c>
      <c r="D5" s="952">
        <v>0</v>
      </c>
      <c r="E5" s="952">
        <v>0</v>
      </c>
      <c r="F5" s="952">
        <v>0</v>
      </c>
      <c r="G5" s="952">
        <v>0</v>
      </c>
      <c r="H5" s="952">
        <v>0</v>
      </c>
    </row>
    <row r="6" spans="1:8">
      <c r="A6" s="953"/>
      <c r="B6" s="953"/>
      <c r="C6" s="953"/>
      <c r="D6" s="953"/>
      <c r="E6" s="953"/>
      <c r="F6" s="953"/>
      <c r="G6" s="953"/>
      <c r="H6" s="953"/>
    </row>
    <row r="7" spans="1:8">
      <c r="A7" s="2" t="s">
        <v>4</v>
      </c>
      <c r="B7" s="4"/>
      <c r="H7" s="5">
        <v>1</v>
      </c>
    </row>
    <row r="8" spans="1:8" ht="22.5" customHeight="1">
      <c r="A8" s="935" t="s">
        <v>5</v>
      </c>
      <c r="B8" s="948" t="s">
        <v>6</v>
      </c>
      <c r="C8" s="944" t="s">
        <v>7</v>
      </c>
      <c r="D8" s="940" t="s">
        <v>8</v>
      </c>
      <c r="E8" s="940"/>
      <c r="F8" s="940"/>
      <c r="G8" s="940"/>
      <c r="H8" s="938" t="s">
        <v>9</v>
      </c>
    </row>
    <row r="9" spans="1:8" ht="12.75" customHeight="1">
      <c r="A9" s="936"/>
      <c r="B9" s="949"/>
      <c r="C9" s="945"/>
      <c r="D9" s="6" t="s">
        <v>10</v>
      </c>
      <c r="E9" s="6" t="s">
        <v>11</v>
      </c>
      <c r="F9" s="6" t="s">
        <v>1113</v>
      </c>
      <c r="G9" s="6" t="s">
        <v>11</v>
      </c>
      <c r="H9" s="939"/>
    </row>
    <row r="10" spans="1:8" ht="12.75" customHeight="1">
      <c r="A10" s="937"/>
      <c r="B10" s="950"/>
      <c r="C10" s="7" t="s">
        <v>12</v>
      </c>
      <c r="D10" s="7" t="s">
        <v>13</v>
      </c>
      <c r="E10" s="7" t="s">
        <v>14</v>
      </c>
      <c r="F10" s="7" t="s">
        <v>15</v>
      </c>
      <c r="G10" s="7" t="s">
        <v>16</v>
      </c>
      <c r="H10" s="8" t="s">
        <v>17</v>
      </c>
    </row>
    <row r="11" spans="1:8" ht="12.75" customHeight="1">
      <c r="A11" s="10" t="s">
        <v>18</v>
      </c>
      <c r="B11" s="12">
        <v>8127000000</v>
      </c>
      <c r="C11" s="12">
        <v>8127000271.79</v>
      </c>
      <c r="D11" s="12">
        <v>1912001157.53</v>
      </c>
      <c r="E11" s="13">
        <v>23.526530005995376</v>
      </c>
      <c r="F11" s="12">
        <v>1912001157.53</v>
      </c>
      <c r="G11" s="13">
        <v>23.526530005995376</v>
      </c>
      <c r="H11" s="14">
        <v>6214999114.2599993</v>
      </c>
    </row>
    <row r="12" spans="1:8">
      <c r="A12" s="15" t="s">
        <v>19</v>
      </c>
      <c r="B12" s="16">
        <v>7620751000</v>
      </c>
      <c r="C12" s="16">
        <v>7620751271.79</v>
      </c>
      <c r="D12" s="16">
        <v>1867600112.5599999</v>
      </c>
      <c r="E12" s="17">
        <v>24.506771654828313</v>
      </c>
      <c r="F12" s="16">
        <v>1867600112.5599999</v>
      </c>
      <c r="G12" s="17">
        <v>24.506771654828313</v>
      </c>
      <c r="H12" s="18">
        <v>5753151159.2299995</v>
      </c>
    </row>
    <row r="13" spans="1:8">
      <c r="A13" s="19" t="s">
        <v>20</v>
      </c>
      <c r="B13" s="16">
        <v>3129488000</v>
      </c>
      <c r="C13" s="16">
        <v>3129488000</v>
      </c>
      <c r="D13" s="16">
        <v>989016453.83999991</v>
      </c>
      <c r="E13" s="17">
        <v>31.603139358259241</v>
      </c>
      <c r="F13" s="16">
        <v>989016453.83999991</v>
      </c>
      <c r="G13" s="17">
        <v>31.603139358259241</v>
      </c>
      <c r="H13" s="18">
        <v>2140471546.1600001</v>
      </c>
    </row>
    <row r="14" spans="1:8">
      <c r="A14" s="20" t="s">
        <v>21</v>
      </c>
      <c r="B14" s="21">
        <v>2910707000</v>
      </c>
      <c r="C14" s="21">
        <v>2910707000</v>
      </c>
      <c r="D14" s="21">
        <v>896523904.67999995</v>
      </c>
      <c r="E14" s="17">
        <v>30.80089836180694</v>
      </c>
      <c r="F14" s="21">
        <v>896523904.67999995</v>
      </c>
      <c r="G14" s="17">
        <v>30.80089836180694</v>
      </c>
      <c r="H14" s="22">
        <v>2014183095.3200002</v>
      </c>
    </row>
    <row r="15" spans="1:8">
      <c r="A15" s="23" t="s">
        <v>22</v>
      </c>
      <c r="B15" s="24">
        <v>3167255000</v>
      </c>
      <c r="C15" s="24">
        <v>3167255000</v>
      </c>
      <c r="D15" s="24">
        <v>910881608.12</v>
      </c>
      <c r="E15" s="25">
        <v>28.759339179194605</v>
      </c>
      <c r="F15" s="24">
        <v>910881608.12</v>
      </c>
      <c r="G15" s="25">
        <v>28.759339179194605</v>
      </c>
      <c r="H15" s="26">
        <v>2256373391.8800001</v>
      </c>
    </row>
    <row r="16" spans="1:8">
      <c r="A16" s="23" t="s">
        <v>23</v>
      </c>
      <c r="B16" s="24">
        <v>-256548000</v>
      </c>
      <c r="C16" s="24">
        <v>-256548000</v>
      </c>
      <c r="D16" s="24">
        <v>-14357703.440000001</v>
      </c>
      <c r="E16" s="25">
        <v>5.596497902926548</v>
      </c>
      <c r="F16" s="24">
        <v>-14357703.440000001</v>
      </c>
      <c r="G16" s="25">
        <v>5.596497902926548</v>
      </c>
      <c r="H16" s="26">
        <v>-242190296.56</v>
      </c>
    </row>
    <row r="17" spans="1:8">
      <c r="A17" s="20" t="s">
        <v>24</v>
      </c>
      <c r="B17" s="21">
        <v>218401000</v>
      </c>
      <c r="C17" s="21">
        <v>218401000</v>
      </c>
      <c r="D17" s="21">
        <v>92437056.979999974</v>
      </c>
      <c r="E17" s="17">
        <v>42.324465996034803</v>
      </c>
      <c r="F17" s="21">
        <v>92437056.979999974</v>
      </c>
      <c r="G17" s="17">
        <v>42.324465996034803</v>
      </c>
      <c r="H17" s="22">
        <v>125963943.02000003</v>
      </c>
    </row>
    <row r="18" spans="1:8">
      <c r="A18" s="23" t="s">
        <v>25</v>
      </c>
      <c r="B18" s="24">
        <v>233951000</v>
      </c>
      <c r="C18" s="24">
        <v>233951000</v>
      </c>
      <c r="D18" s="24">
        <v>95456346.089999974</v>
      </c>
      <c r="E18" s="25">
        <v>40.801854272903284</v>
      </c>
      <c r="F18" s="24">
        <v>95456346.089999974</v>
      </c>
      <c r="G18" s="25">
        <v>40.801854272903284</v>
      </c>
      <c r="H18" s="26">
        <v>138494653.91000003</v>
      </c>
    </row>
    <row r="19" spans="1:8">
      <c r="A19" s="27" t="s">
        <v>26</v>
      </c>
      <c r="B19" s="24">
        <v>-15550000</v>
      </c>
      <c r="C19" s="24">
        <v>-15550000</v>
      </c>
      <c r="D19" s="24">
        <v>-3019289.1100000003</v>
      </c>
      <c r="E19" s="25">
        <v>19.416650225080385</v>
      </c>
      <c r="F19" s="24">
        <v>-3019289.1100000003</v>
      </c>
      <c r="G19" s="17">
        <v>19.416650225080385</v>
      </c>
      <c r="H19" s="26">
        <v>-12530710.890000001</v>
      </c>
    </row>
    <row r="20" spans="1:8">
      <c r="A20" s="20" t="s">
        <v>27</v>
      </c>
      <c r="B20" s="21">
        <v>380000</v>
      </c>
      <c r="C20" s="21">
        <v>380000</v>
      </c>
      <c r="D20" s="21">
        <v>55492.18</v>
      </c>
      <c r="E20" s="17">
        <v>14.603205263157895</v>
      </c>
      <c r="F20" s="21">
        <v>55492.18</v>
      </c>
      <c r="G20" s="17">
        <v>14.603205263157895</v>
      </c>
      <c r="H20" s="22">
        <v>324507.82</v>
      </c>
    </row>
    <row r="21" spans="1:8" hidden="1">
      <c r="A21" s="23" t="s">
        <v>28</v>
      </c>
      <c r="B21" s="24">
        <v>380000</v>
      </c>
      <c r="C21" s="24">
        <v>380000</v>
      </c>
      <c r="D21" s="24">
        <v>55492.18</v>
      </c>
      <c r="E21" s="25">
        <v>14.603205263157895</v>
      </c>
      <c r="F21" s="24">
        <v>55492.18</v>
      </c>
      <c r="G21" s="25">
        <v>14.603205263157895</v>
      </c>
      <c r="H21" s="26">
        <v>324507.82</v>
      </c>
    </row>
    <row r="22" spans="1:8" hidden="1">
      <c r="A22" s="23" t="s">
        <v>29</v>
      </c>
      <c r="B22" s="24">
        <v>0</v>
      </c>
      <c r="C22" s="24">
        <v>0</v>
      </c>
      <c r="D22" s="24">
        <v>0</v>
      </c>
      <c r="E22" s="25">
        <v>0</v>
      </c>
      <c r="F22" s="24">
        <v>0</v>
      </c>
      <c r="G22" s="25">
        <v>0</v>
      </c>
      <c r="H22" s="26">
        <v>0</v>
      </c>
    </row>
    <row r="23" spans="1:8">
      <c r="A23" s="19" t="s">
        <v>30</v>
      </c>
      <c r="B23" s="16">
        <v>394892000</v>
      </c>
      <c r="C23" s="16">
        <v>394892000</v>
      </c>
      <c r="D23" s="16">
        <v>66151677.75</v>
      </c>
      <c r="E23" s="17">
        <v>16.75184043991775</v>
      </c>
      <c r="F23" s="16">
        <v>66151677.75</v>
      </c>
      <c r="G23" s="17">
        <v>16.75184043991775</v>
      </c>
      <c r="H23" s="18">
        <v>328740322.25</v>
      </c>
    </row>
    <row r="24" spans="1:8">
      <c r="A24" s="20" t="s">
        <v>31</v>
      </c>
      <c r="B24" s="24">
        <v>266892000</v>
      </c>
      <c r="C24" s="24">
        <v>266892000</v>
      </c>
      <c r="D24" s="24">
        <v>44899951.780000001</v>
      </c>
      <c r="E24" s="25">
        <v>16.823266257512405</v>
      </c>
      <c r="F24" s="24">
        <v>44899951.780000001</v>
      </c>
      <c r="G24" s="17">
        <v>16.823266257512405</v>
      </c>
      <c r="H24" s="22">
        <v>221992048.22</v>
      </c>
    </row>
    <row r="25" spans="1:8">
      <c r="A25" s="20" t="s">
        <v>32</v>
      </c>
      <c r="B25" s="24">
        <v>0</v>
      </c>
      <c r="C25" s="24">
        <v>0</v>
      </c>
      <c r="D25" s="24">
        <v>0</v>
      </c>
      <c r="E25" s="25">
        <v>0</v>
      </c>
      <c r="F25" s="24">
        <v>0</v>
      </c>
      <c r="G25" s="17">
        <v>0</v>
      </c>
      <c r="H25" s="22">
        <v>0</v>
      </c>
    </row>
    <row r="26" spans="1:8">
      <c r="A26" s="20" t="s">
        <v>33</v>
      </c>
      <c r="B26" s="24">
        <v>128000000</v>
      </c>
      <c r="C26" s="24">
        <v>128000000</v>
      </c>
      <c r="D26" s="24">
        <v>21251725.969999999</v>
      </c>
      <c r="E26" s="25">
        <v>16.602910914062498</v>
      </c>
      <c r="F26" s="24">
        <v>21251725.969999999</v>
      </c>
      <c r="G26" s="17">
        <v>16.602910914062498</v>
      </c>
      <c r="H26" s="22">
        <v>106748274.03</v>
      </c>
    </row>
    <row r="27" spans="1:8">
      <c r="A27" s="19" t="s">
        <v>34</v>
      </c>
      <c r="B27" s="16">
        <v>326778000</v>
      </c>
      <c r="C27" s="16">
        <v>326778271.79000002</v>
      </c>
      <c r="D27" s="16">
        <v>20640735.190000001</v>
      </c>
      <c r="E27" s="17">
        <v>6.3164344057932071</v>
      </c>
      <c r="F27" s="16">
        <v>20640735.190000001</v>
      </c>
      <c r="G27" s="17">
        <v>6.3164344057932071</v>
      </c>
      <c r="H27" s="18">
        <v>306137536.60000002</v>
      </c>
    </row>
    <row r="28" spans="1:8">
      <c r="A28" s="20" t="s">
        <v>35</v>
      </c>
      <c r="B28" s="24">
        <v>5730000</v>
      </c>
      <c r="C28" s="24">
        <v>5730000</v>
      </c>
      <c r="D28" s="24">
        <v>592175.83000000007</v>
      </c>
      <c r="E28" s="25">
        <v>10.334656719022689</v>
      </c>
      <c r="F28" s="24">
        <v>592175.83000000007</v>
      </c>
      <c r="G28" s="17">
        <v>10.334656719022689</v>
      </c>
      <c r="H28" s="22">
        <v>5137824.17</v>
      </c>
    </row>
    <row r="29" spans="1:8">
      <c r="A29" s="20" t="s">
        <v>36</v>
      </c>
      <c r="B29" s="24">
        <v>281228000</v>
      </c>
      <c r="C29" s="24">
        <v>281228271.79000002</v>
      </c>
      <c r="D29" s="24">
        <v>12262276.07</v>
      </c>
      <c r="E29" s="25">
        <v>4.3602572358573326</v>
      </c>
      <c r="F29" s="24">
        <v>12262276.07</v>
      </c>
      <c r="G29" s="17">
        <v>4.3602572358573326</v>
      </c>
      <c r="H29" s="22">
        <v>268965995.72000003</v>
      </c>
    </row>
    <row r="30" spans="1:8">
      <c r="A30" s="20" t="s">
        <v>37</v>
      </c>
      <c r="B30" s="24">
        <v>15500000</v>
      </c>
      <c r="C30" s="24">
        <v>15500000</v>
      </c>
      <c r="D30" s="24">
        <v>3935405.6300000004</v>
      </c>
      <c r="E30" s="25">
        <v>25.389713741935488</v>
      </c>
      <c r="F30" s="24">
        <v>3935405.6300000004</v>
      </c>
      <c r="G30" s="17">
        <v>25.389713741935488</v>
      </c>
      <c r="H30" s="22">
        <v>11564594.369999999</v>
      </c>
    </row>
    <row r="31" spans="1:8">
      <c r="A31" s="20" t="s">
        <v>38</v>
      </c>
      <c r="B31" s="24">
        <v>24320000</v>
      </c>
      <c r="C31" s="24">
        <v>24320000</v>
      </c>
      <c r="D31" s="24">
        <v>3309317.21</v>
      </c>
      <c r="E31" s="25">
        <v>13.607389843750001</v>
      </c>
      <c r="F31" s="24">
        <v>3309317.21</v>
      </c>
      <c r="G31" s="17">
        <v>13.607389843750001</v>
      </c>
      <c r="H31" s="22">
        <v>21010682.789999999</v>
      </c>
    </row>
    <row r="32" spans="1:8">
      <c r="A32" s="20" t="s">
        <v>39</v>
      </c>
      <c r="B32" s="24">
        <v>0</v>
      </c>
      <c r="C32" s="24">
        <v>0</v>
      </c>
      <c r="D32" s="24">
        <v>0</v>
      </c>
      <c r="E32" s="25">
        <v>0</v>
      </c>
      <c r="F32" s="24">
        <v>0</v>
      </c>
      <c r="G32" s="17">
        <v>0</v>
      </c>
      <c r="H32" s="22">
        <v>0</v>
      </c>
    </row>
    <row r="33" spans="1:8">
      <c r="A33" s="20" t="s">
        <v>40</v>
      </c>
      <c r="B33" s="24">
        <v>0</v>
      </c>
      <c r="C33" s="24">
        <v>0</v>
      </c>
      <c r="D33" s="24">
        <v>541560.44999999995</v>
      </c>
      <c r="E33" s="17">
        <v>0</v>
      </c>
      <c r="F33" s="24">
        <v>541560.44999999995</v>
      </c>
      <c r="G33" s="17">
        <v>0</v>
      </c>
      <c r="H33" s="22">
        <v>-541560.44999999995</v>
      </c>
    </row>
    <row r="34" spans="1:8">
      <c r="A34" s="19" t="s">
        <v>41</v>
      </c>
      <c r="B34" s="16">
        <v>575169000</v>
      </c>
      <c r="C34" s="16">
        <v>575169000</v>
      </c>
      <c r="D34" s="16">
        <v>78781383.539999992</v>
      </c>
      <c r="E34" s="17">
        <v>13.697084429098227</v>
      </c>
      <c r="F34" s="16">
        <v>78781383.539999992</v>
      </c>
      <c r="G34" s="17">
        <v>13.697084429098227</v>
      </c>
      <c r="H34" s="18">
        <v>496387616.45999998</v>
      </c>
    </row>
    <row r="35" spans="1:8">
      <c r="A35" s="20" t="s">
        <v>42</v>
      </c>
      <c r="B35" s="24">
        <v>1546000</v>
      </c>
      <c r="C35" s="24">
        <v>1546000</v>
      </c>
      <c r="D35" s="24">
        <v>74896.789999999994</v>
      </c>
      <c r="E35" s="17">
        <v>4.8445530401034924</v>
      </c>
      <c r="F35" s="24">
        <v>74896.789999999994</v>
      </c>
      <c r="G35" s="17">
        <v>4.8445530401034924</v>
      </c>
      <c r="H35" s="22">
        <v>1471103.21</v>
      </c>
    </row>
    <row r="36" spans="1:8">
      <c r="A36" s="20" t="s">
        <v>43</v>
      </c>
      <c r="B36" s="24">
        <v>550097000</v>
      </c>
      <c r="C36" s="24">
        <v>550097000</v>
      </c>
      <c r="D36" s="24">
        <v>77341958.75999999</v>
      </c>
      <c r="E36" s="17">
        <v>14.059694701116346</v>
      </c>
      <c r="F36" s="24">
        <v>77341958.75999999</v>
      </c>
      <c r="G36" s="17">
        <v>14.059694701116346</v>
      </c>
      <c r="H36" s="22">
        <v>472755041.24000001</v>
      </c>
    </row>
    <row r="37" spans="1:8">
      <c r="A37" s="20" t="s">
        <v>44</v>
      </c>
      <c r="B37" s="24">
        <v>23526000</v>
      </c>
      <c r="C37" s="24">
        <v>23526000</v>
      </c>
      <c r="D37" s="24">
        <v>1364527.99</v>
      </c>
      <c r="E37" s="17">
        <v>5.8000849698206247</v>
      </c>
      <c r="F37" s="24">
        <v>1364527.99</v>
      </c>
      <c r="G37" s="17">
        <v>5.8000849698206247</v>
      </c>
      <c r="H37" s="22">
        <v>22161472.010000002</v>
      </c>
    </row>
    <row r="38" spans="1:8">
      <c r="A38" s="19" t="s">
        <v>45</v>
      </c>
      <c r="B38" s="16">
        <v>2990197000</v>
      </c>
      <c r="C38" s="16">
        <v>2990197000</v>
      </c>
      <c r="D38" s="16">
        <v>679469218.4000001</v>
      </c>
      <c r="E38" s="17">
        <v>22.723225874415633</v>
      </c>
      <c r="F38" s="16">
        <v>679469218.4000001</v>
      </c>
      <c r="G38" s="17">
        <v>22.723225874415633</v>
      </c>
      <c r="H38" s="18">
        <v>2310727781.5999999</v>
      </c>
    </row>
    <row r="39" spans="1:8">
      <c r="A39" s="20" t="s">
        <v>46</v>
      </c>
      <c r="B39" s="21">
        <v>1293781000</v>
      </c>
      <c r="C39" s="21">
        <v>1293781000</v>
      </c>
      <c r="D39" s="21">
        <v>229541416.05999997</v>
      </c>
      <c r="E39" s="17">
        <v>17.741906556055469</v>
      </c>
      <c r="F39" s="21">
        <v>229541416.05999997</v>
      </c>
      <c r="G39" s="17">
        <v>17.741906556055469</v>
      </c>
      <c r="H39" s="22">
        <v>1064239583.9400001</v>
      </c>
    </row>
    <row r="40" spans="1:8">
      <c r="A40" s="23" t="s">
        <v>47</v>
      </c>
      <c r="B40" s="24">
        <v>1358013000</v>
      </c>
      <c r="C40" s="24">
        <v>1358013000</v>
      </c>
      <c r="D40" s="24">
        <v>244873444.61999997</v>
      </c>
      <c r="E40" s="25">
        <v>18.031745249861377</v>
      </c>
      <c r="F40" s="24">
        <v>244873444.61999997</v>
      </c>
      <c r="G40" s="25">
        <v>18.031745249861377</v>
      </c>
      <c r="H40" s="26">
        <v>1113139555.3800001</v>
      </c>
    </row>
    <row r="41" spans="1:8">
      <c r="A41" s="23" t="s">
        <v>48</v>
      </c>
      <c r="B41" s="24">
        <v>-64232000</v>
      </c>
      <c r="C41" s="24">
        <v>-64232000</v>
      </c>
      <c r="D41" s="24">
        <v>-15332028.560000001</v>
      </c>
      <c r="E41" s="25">
        <v>23.869766720637688</v>
      </c>
      <c r="F41" s="24">
        <v>-15332028.560000001</v>
      </c>
      <c r="G41" s="25">
        <v>23.869766720637688</v>
      </c>
      <c r="H41" s="26">
        <v>-48899971.439999998</v>
      </c>
    </row>
    <row r="42" spans="1:8">
      <c r="A42" s="20" t="s">
        <v>49</v>
      </c>
      <c r="B42" s="21">
        <v>1087914000</v>
      </c>
      <c r="C42" s="21">
        <v>1087914000</v>
      </c>
      <c r="D42" s="21">
        <v>322897163.75000012</v>
      </c>
      <c r="E42" s="17">
        <v>29.680394199357679</v>
      </c>
      <c r="F42" s="21">
        <v>322897163.75000012</v>
      </c>
      <c r="G42" s="17">
        <v>29.680394199357679</v>
      </c>
      <c r="H42" s="22">
        <v>765016836.24999988</v>
      </c>
    </row>
    <row r="43" spans="1:8">
      <c r="A43" s="23" t="s">
        <v>50</v>
      </c>
      <c r="B43" s="24">
        <v>1345234000</v>
      </c>
      <c r="C43" s="24">
        <v>1345234000</v>
      </c>
      <c r="D43" s="24">
        <v>402570023.2100001</v>
      </c>
      <c r="E43" s="25">
        <v>29.925650348563899</v>
      </c>
      <c r="F43" s="24">
        <v>402570023.2100001</v>
      </c>
      <c r="G43" s="25">
        <v>29.925650348563899</v>
      </c>
      <c r="H43" s="26">
        <v>942663976.78999996</v>
      </c>
    </row>
    <row r="44" spans="1:8">
      <c r="A44" s="23" t="s">
        <v>51</v>
      </c>
      <c r="B44" s="24">
        <v>-257320000</v>
      </c>
      <c r="C44" s="24">
        <v>-257320000</v>
      </c>
      <c r="D44" s="24">
        <v>-79672859.460000008</v>
      </c>
      <c r="E44" s="25">
        <v>30.962560026426246</v>
      </c>
      <c r="F44" s="24">
        <v>-79672859.460000008</v>
      </c>
      <c r="G44" s="25">
        <v>30.962560026426246</v>
      </c>
      <c r="H44" s="26">
        <v>-177647140.53999999</v>
      </c>
    </row>
    <row r="45" spans="1:8">
      <c r="A45" s="20" t="s">
        <v>52</v>
      </c>
      <c r="B45" s="24">
        <v>0</v>
      </c>
      <c r="C45" s="24">
        <v>0</v>
      </c>
      <c r="D45" s="24">
        <v>0</v>
      </c>
      <c r="E45" s="25">
        <v>0</v>
      </c>
      <c r="F45" s="24">
        <v>0</v>
      </c>
      <c r="G45" s="17">
        <v>0</v>
      </c>
      <c r="H45" s="22">
        <v>0</v>
      </c>
    </row>
    <row r="46" spans="1:8">
      <c r="A46" s="20" t="s">
        <v>53</v>
      </c>
      <c r="B46" s="24">
        <v>14092000</v>
      </c>
      <c r="C46" s="24">
        <v>14092000</v>
      </c>
      <c r="D46" s="24">
        <v>115301.34</v>
      </c>
      <c r="E46" s="25">
        <v>0.81820422934998582</v>
      </c>
      <c r="F46" s="24">
        <v>115301.34</v>
      </c>
      <c r="G46" s="17">
        <v>0.81820422934998582</v>
      </c>
      <c r="H46" s="22">
        <v>13976698.66</v>
      </c>
    </row>
    <row r="47" spans="1:8">
      <c r="A47" s="20" t="s">
        <v>54</v>
      </c>
      <c r="B47" s="24">
        <v>584000000</v>
      </c>
      <c r="C47" s="24">
        <v>584000000</v>
      </c>
      <c r="D47" s="24">
        <v>126808893.2</v>
      </c>
      <c r="E47" s="25">
        <v>21.713851575342467</v>
      </c>
      <c r="F47" s="24">
        <v>126808893.2</v>
      </c>
      <c r="G47" s="17">
        <v>21.713851575342467</v>
      </c>
      <c r="H47" s="22">
        <v>457191106.80000001</v>
      </c>
    </row>
    <row r="48" spans="1:8">
      <c r="A48" s="20" t="s">
        <v>55</v>
      </c>
      <c r="B48" s="24">
        <v>0</v>
      </c>
      <c r="C48" s="24">
        <v>0</v>
      </c>
      <c r="D48" s="24">
        <v>0</v>
      </c>
      <c r="E48" s="25">
        <v>0</v>
      </c>
      <c r="F48" s="24">
        <v>0</v>
      </c>
      <c r="G48" s="17">
        <v>0</v>
      </c>
      <c r="H48" s="22">
        <v>0</v>
      </c>
    </row>
    <row r="49" spans="1:8">
      <c r="A49" s="20" t="s">
        <v>56</v>
      </c>
      <c r="B49" s="24">
        <v>10410000</v>
      </c>
      <c r="C49" s="24">
        <v>10410000</v>
      </c>
      <c r="D49" s="24">
        <v>106444.05</v>
      </c>
      <c r="E49" s="25">
        <v>1.0225172910662823</v>
      </c>
      <c r="F49" s="24">
        <v>106444.05</v>
      </c>
      <c r="G49" s="17">
        <v>1.0225172910662823</v>
      </c>
      <c r="H49" s="22">
        <v>10303555.949999999</v>
      </c>
    </row>
    <row r="50" spans="1:8">
      <c r="A50" s="20" t="s">
        <v>57</v>
      </c>
      <c r="B50" s="24">
        <v>0</v>
      </c>
      <c r="C50" s="24">
        <v>0</v>
      </c>
      <c r="D50" s="24">
        <v>0</v>
      </c>
      <c r="E50" s="17">
        <v>0</v>
      </c>
      <c r="F50" s="24">
        <v>0</v>
      </c>
      <c r="G50" s="17">
        <v>0</v>
      </c>
      <c r="H50" s="22">
        <v>0</v>
      </c>
    </row>
    <row r="51" spans="1:8">
      <c r="A51" s="19" t="s">
        <v>58</v>
      </c>
      <c r="B51" s="16">
        <v>204227000</v>
      </c>
      <c r="C51" s="16">
        <v>204227000</v>
      </c>
      <c r="D51" s="16">
        <v>33540643.839999996</v>
      </c>
      <c r="E51" s="17">
        <v>16.423217223971363</v>
      </c>
      <c r="F51" s="16">
        <v>33540643.839999996</v>
      </c>
      <c r="G51" s="17">
        <v>16.423217223971363</v>
      </c>
      <c r="H51" s="18">
        <v>170686356.16000003</v>
      </c>
    </row>
    <row r="52" spans="1:8">
      <c r="A52" s="20" t="s">
        <v>59</v>
      </c>
      <c r="B52" s="21">
        <v>111803000</v>
      </c>
      <c r="C52" s="21">
        <v>111803000</v>
      </c>
      <c r="D52" s="21">
        <v>14522632.819999998</v>
      </c>
      <c r="E52" s="17">
        <v>12.989484021001225</v>
      </c>
      <c r="F52" s="21">
        <v>14522632.819999998</v>
      </c>
      <c r="G52" s="17">
        <v>12.989484021001225</v>
      </c>
      <c r="H52" s="22">
        <v>97280367.180000007</v>
      </c>
    </row>
    <row r="53" spans="1:8">
      <c r="A53" s="23" t="s">
        <v>60</v>
      </c>
      <c r="B53" s="24">
        <v>117803000</v>
      </c>
      <c r="C53" s="24">
        <v>117803000</v>
      </c>
      <c r="D53" s="24">
        <v>15305325.119999999</v>
      </c>
      <c r="E53" s="25">
        <v>12.992305051654032</v>
      </c>
      <c r="F53" s="24">
        <v>15305325.119999999</v>
      </c>
      <c r="G53" s="17">
        <v>12.992305051654032</v>
      </c>
      <c r="H53" s="22">
        <v>102497674.88</v>
      </c>
    </row>
    <row r="54" spans="1:8">
      <c r="A54" s="23" t="s">
        <v>61</v>
      </c>
      <c r="B54" s="24">
        <v>-6000000</v>
      </c>
      <c r="C54" s="24">
        <v>-6000000</v>
      </c>
      <c r="D54" s="24">
        <v>-782692.3</v>
      </c>
      <c r="E54" s="25">
        <v>13.044871666666669</v>
      </c>
      <c r="F54" s="24">
        <v>-782692.3</v>
      </c>
      <c r="G54" s="17">
        <v>13.044871666666669</v>
      </c>
      <c r="H54" s="22">
        <v>-5217307.7</v>
      </c>
    </row>
    <row r="55" spans="1:8">
      <c r="A55" s="20" t="s">
        <v>62</v>
      </c>
      <c r="B55" s="24">
        <v>20282000</v>
      </c>
      <c r="C55" s="24">
        <v>20282000</v>
      </c>
      <c r="D55" s="24">
        <v>2856623.0499999989</v>
      </c>
      <c r="E55" s="25">
        <v>14.084523469085882</v>
      </c>
      <c r="F55" s="24">
        <v>2856623.0499999989</v>
      </c>
      <c r="G55" s="17">
        <v>14.084523469085882</v>
      </c>
      <c r="H55" s="22">
        <v>17425376.950000003</v>
      </c>
    </row>
    <row r="56" spans="1:8">
      <c r="A56" s="20" t="s">
        <v>63</v>
      </c>
      <c r="B56" s="24">
        <v>0</v>
      </c>
      <c r="C56" s="24">
        <v>0</v>
      </c>
      <c r="D56" s="24">
        <v>0</v>
      </c>
      <c r="E56" s="25">
        <v>0</v>
      </c>
      <c r="F56" s="24">
        <v>0</v>
      </c>
      <c r="G56" s="25">
        <v>0</v>
      </c>
      <c r="H56" s="26">
        <v>0</v>
      </c>
    </row>
    <row r="57" spans="1:8">
      <c r="A57" s="20" t="s">
        <v>64</v>
      </c>
      <c r="B57" s="24">
        <v>72142000</v>
      </c>
      <c r="C57" s="24">
        <v>72142000</v>
      </c>
      <c r="D57" s="24">
        <v>16161387.970000001</v>
      </c>
      <c r="E57" s="25">
        <v>22.402190083446538</v>
      </c>
      <c r="F57" s="24">
        <v>16161387.970000001</v>
      </c>
      <c r="G57" s="25">
        <v>22.402190083446538</v>
      </c>
      <c r="H57" s="26">
        <v>55980612.030000001</v>
      </c>
    </row>
    <row r="58" spans="1:8">
      <c r="A58" s="928" t="s">
        <v>1110</v>
      </c>
      <c r="B58" s="24">
        <v>73642000</v>
      </c>
      <c r="C58" s="24">
        <v>73642000</v>
      </c>
      <c r="D58" s="24">
        <v>16161387.970000001</v>
      </c>
      <c r="E58" s="25">
        <v>21.945884101463839</v>
      </c>
      <c r="F58" s="24">
        <v>16161387.970000001</v>
      </c>
      <c r="G58" s="25">
        <v>21.945884101463839</v>
      </c>
      <c r="H58" s="927">
        <v>57480612.030000001</v>
      </c>
    </row>
    <row r="59" spans="1:8">
      <c r="A59" s="928" t="s">
        <v>1111</v>
      </c>
      <c r="B59" s="24">
        <v>-1500000</v>
      </c>
      <c r="C59" s="24">
        <v>-1500000</v>
      </c>
      <c r="D59" s="24">
        <v>0</v>
      </c>
      <c r="E59" s="25">
        <v>0</v>
      </c>
      <c r="F59" s="24">
        <v>0</v>
      </c>
      <c r="G59" s="25">
        <v>0</v>
      </c>
      <c r="H59" s="927">
        <v>-1500000</v>
      </c>
    </row>
    <row r="60" spans="1:8">
      <c r="A60" s="29" t="s">
        <v>65</v>
      </c>
      <c r="B60" s="16">
        <v>506249000</v>
      </c>
      <c r="C60" s="16">
        <v>506249000</v>
      </c>
      <c r="D60" s="16">
        <v>44401044.969999999</v>
      </c>
      <c r="E60" s="17">
        <v>8.7705941088278685</v>
      </c>
      <c r="F60" s="16">
        <v>44401044.969999999</v>
      </c>
      <c r="G60" s="17">
        <v>8.7705941088278685</v>
      </c>
      <c r="H60" s="18">
        <v>461847955.02999997</v>
      </c>
    </row>
    <row r="61" spans="1:8">
      <c r="A61" s="19" t="s">
        <v>66</v>
      </c>
      <c r="B61" s="16">
        <v>349815000</v>
      </c>
      <c r="C61" s="16">
        <v>349815000</v>
      </c>
      <c r="D61" s="16">
        <v>40000000</v>
      </c>
      <c r="E61" s="17">
        <v>11.434615439589498</v>
      </c>
      <c r="F61" s="16">
        <v>40000000</v>
      </c>
      <c r="G61" s="17">
        <v>11.434615439589498</v>
      </c>
      <c r="H61" s="18">
        <v>309815000</v>
      </c>
    </row>
    <row r="62" spans="1:8">
      <c r="A62" s="30" t="s">
        <v>67</v>
      </c>
      <c r="B62" s="24">
        <v>217751000</v>
      </c>
      <c r="C62" s="24">
        <v>217751000</v>
      </c>
      <c r="D62" s="24">
        <v>40000000</v>
      </c>
      <c r="E62" s="25">
        <v>18.369605650490698</v>
      </c>
      <c r="F62" s="24">
        <v>40000000</v>
      </c>
      <c r="G62" s="17">
        <v>18.369605650490698</v>
      </c>
      <c r="H62" s="22">
        <v>177751000</v>
      </c>
    </row>
    <row r="63" spans="1:8">
      <c r="A63" s="30" t="s">
        <v>68</v>
      </c>
      <c r="B63" s="24">
        <v>132064000</v>
      </c>
      <c r="C63" s="24">
        <v>132064000</v>
      </c>
      <c r="D63" s="24">
        <v>0</v>
      </c>
      <c r="E63" s="25">
        <v>0</v>
      </c>
      <c r="F63" s="24">
        <v>0</v>
      </c>
      <c r="G63" s="17">
        <v>0</v>
      </c>
      <c r="H63" s="22">
        <v>132064000</v>
      </c>
    </row>
    <row r="64" spans="1:8" s="31" customFormat="1">
      <c r="A64" s="19" t="s">
        <v>69</v>
      </c>
      <c r="B64" s="16">
        <v>0</v>
      </c>
      <c r="C64" s="16">
        <v>0</v>
      </c>
      <c r="D64" s="16">
        <v>0</v>
      </c>
      <c r="E64" s="17">
        <v>0</v>
      </c>
      <c r="F64" s="16">
        <v>0</v>
      </c>
      <c r="G64" s="17">
        <v>0</v>
      </c>
      <c r="H64" s="18">
        <v>0</v>
      </c>
    </row>
    <row r="65" spans="1:8" s="31" customFormat="1">
      <c r="A65" s="30" t="s">
        <v>70</v>
      </c>
      <c r="B65" s="24">
        <v>0</v>
      </c>
      <c r="C65" s="24">
        <v>0</v>
      </c>
      <c r="D65" s="24">
        <v>0</v>
      </c>
      <c r="E65" s="25">
        <v>0</v>
      </c>
      <c r="F65" s="24">
        <v>0</v>
      </c>
      <c r="G65" s="17">
        <v>0</v>
      </c>
      <c r="H65" s="22">
        <v>0</v>
      </c>
    </row>
    <row r="66" spans="1:8" s="31" customFormat="1">
      <c r="A66" s="30" t="s">
        <v>71</v>
      </c>
      <c r="B66" s="24">
        <v>0</v>
      </c>
      <c r="C66" s="24">
        <v>0</v>
      </c>
      <c r="D66" s="24">
        <v>0</v>
      </c>
      <c r="E66" s="25">
        <v>0</v>
      </c>
      <c r="F66" s="24">
        <v>0</v>
      </c>
      <c r="G66" s="17">
        <v>0</v>
      </c>
      <c r="H66" s="22">
        <v>0</v>
      </c>
    </row>
    <row r="67" spans="1:8" s="31" customFormat="1">
      <c r="A67" s="30" t="s">
        <v>72</v>
      </c>
      <c r="B67" s="24">
        <v>0</v>
      </c>
      <c r="C67" s="24">
        <v>0</v>
      </c>
      <c r="D67" s="24">
        <v>0</v>
      </c>
      <c r="E67" s="25">
        <v>0</v>
      </c>
      <c r="F67" s="24">
        <v>0</v>
      </c>
      <c r="G67" s="17">
        <v>0</v>
      </c>
      <c r="H67" s="22">
        <v>0</v>
      </c>
    </row>
    <row r="68" spans="1:8" s="31" customFormat="1">
      <c r="A68" s="19" t="s">
        <v>73</v>
      </c>
      <c r="B68" s="16">
        <v>0</v>
      </c>
      <c r="C68" s="24">
        <v>0</v>
      </c>
      <c r="D68" s="16">
        <v>0</v>
      </c>
      <c r="E68" s="32">
        <v>0</v>
      </c>
      <c r="F68" s="16">
        <v>0</v>
      </c>
      <c r="G68" s="32">
        <v>0</v>
      </c>
      <c r="H68" s="18">
        <v>0</v>
      </c>
    </row>
    <row r="69" spans="1:8">
      <c r="A69" s="19" t="s">
        <v>74</v>
      </c>
      <c r="B69" s="16">
        <v>129434000</v>
      </c>
      <c r="C69" s="16">
        <v>129434000</v>
      </c>
      <c r="D69" s="16">
        <v>897242.57</v>
      </c>
      <c r="E69" s="17">
        <v>0.69320469891991277</v>
      </c>
      <c r="F69" s="16">
        <v>897242.57</v>
      </c>
      <c r="G69" s="17">
        <v>0.69320469891991277</v>
      </c>
      <c r="H69" s="18">
        <v>128536757.43000001</v>
      </c>
    </row>
    <row r="70" spans="1:8">
      <c r="A70" s="30" t="s">
        <v>75</v>
      </c>
      <c r="B70" s="24">
        <v>99914000</v>
      </c>
      <c r="C70" s="24">
        <v>99914000</v>
      </c>
      <c r="D70" s="24">
        <v>576862.47</v>
      </c>
      <c r="E70" s="25">
        <v>0.5773589987389155</v>
      </c>
      <c r="F70" s="24">
        <v>576862.47</v>
      </c>
      <c r="G70" s="17">
        <v>0.5773589987389155</v>
      </c>
      <c r="H70" s="22">
        <v>99337137.530000001</v>
      </c>
    </row>
    <row r="71" spans="1:8">
      <c r="A71" s="30" t="s">
        <v>76</v>
      </c>
      <c r="B71" s="24">
        <v>29520000</v>
      </c>
      <c r="C71" s="24">
        <v>29520000</v>
      </c>
      <c r="D71" s="24">
        <v>100000</v>
      </c>
      <c r="E71" s="25">
        <v>0.33875338753387535</v>
      </c>
      <c r="F71" s="24">
        <v>100000</v>
      </c>
      <c r="G71" s="17">
        <v>0.33875338753387535</v>
      </c>
      <c r="H71" s="22">
        <v>29420000</v>
      </c>
    </row>
    <row r="72" spans="1:8">
      <c r="A72" s="30" t="s">
        <v>52</v>
      </c>
      <c r="B72" s="24">
        <v>0</v>
      </c>
      <c r="C72" s="24">
        <v>0</v>
      </c>
      <c r="D72" s="24">
        <v>0</v>
      </c>
      <c r="E72" s="25">
        <v>0</v>
      </c>
      <c r="F72" s="24">
        <v>0</v>
      </c>
      <c r="G72" s="17">
        <v>0</v>
      </c>
      <c r="H72" s="22">
        <v>0</v>
      </c>
    </row>
    <row r="73" spans="1:8">
      <c r="A73" s="30" t="s">
        <v>53</v>
      </c>
      <c r="B73" s="24">
        <v>0</v>
      </c>
      <c r="C73" s="24">
        <v>0</v>
      </c>
      <c r="D73" s="24">
        <v>220380.1</v>
      </c>
      <c r="E73" s="25">
        <v>0</v>
      </c>
      <c r="F73" s="24">
        <v>220380.1</v>
      </c>
      <c r="G73" s="17">
        <v>0</v>
      </c>
      <c r="H73" s="22">
        <v>-220380.1</v>
      </c>
    </row>
    <row r="74" spans="1:8">
      <c r="A74" s="30" t="s">
        <v>54</v>
      </c>
      <c r="B74" s="24">
        <v>0</v>
      </c>
      <c r="C74" s="24">
        <v>0</v>
      </c>
      <c r="D74" s="24">
        <v>0</v>
      </c>
      <c r="E74" s="25">
        <v>0</v>
      </c>
      <c r="F74" s="24">
        <v>0</v>
      </c>
      <c r="G74" s="17">
        <v>0</v>
      </c>
      <c r="H74" s="22">
        <v>0</v>
      </c>
    </row>
    <row r="75" spans="1:8">
      <c r="A75" s="30" t="s">
        <v>55</v>
      </c>
      <c r="B75" s="24">
        <v>0</v>
      </c>
      <c r="C75" s="24">
        <v>0</v>
      </c>
      <c r="D75" s="24">
        <v>0</v>
      </c>
      <c r="E75" s="25">
        <v>0</v>
      </c>
      <c r="F75" s="24">
        <v>0</v>
      </c>
      <c r="G75" s="17">
        <v>0</v>
      </c>
      <c r="H75" s="22">
        <v>0</v>
      </c>
    </row>
    <row r="76" spans="1:8">
      <c r="A76" s="30" t="s">
        <v>56</v>
      </c>
      <c r="B76" s="24">
        <v>0</v>
      </c>
      <c r="C76" s="24">
        <v>0</v>
      </c>
      <c r="D76" s="24">
        <v>0</v>
      </c>
      <c r="E76" s="25">
        <v>0</v>
      </c>
      <c r="F76" s="24">
        <v>0</v>
      </c>
      <c r="G76" s="17">
        <v>0</v>
      </c>
      <c r="H76" s="22">
        <v>0</v>
      </c>
    </row>
    <row r="77" spans="1:8">
      <c r="A77" s="30" t="s">
        <v>57</v>
      </c>
      <c r="B77" s="24">
        <v>0</v>
      </c>
      <c r="C77" s="33">
        <v>0</v>
      </c>
      <c r="D77" s="24">
        <v>0</v>
      </c>
      <c r="E77" s="25">
        <v>0</v>
      </c>
      <c r="F77" s="24">
        <v>0</v>
      </c>
      <c r="G77" s="17">
        <v>0</v>
      </c>
      <c r="H77" s="22">
        <v>0</v>
      </c>
    </row>
    <row r="78" spans="1:8" s="31" customFormat="1">
      <c r="A78" s="19" t="s">
        <v>77</v>
      </c>
      <c r="B78" s="34">
        <v>27000000</v>
      </c>
      <c r="C78" s="34">
        <v>27000000</v>
      </c>
      <c r="D78" s="34">
        <v>3503802.3999999994</v>
      </c>
      <c r="E78" s="35">
        <v>12.977045925925923</v>
      </c>
      <c r="F78" s="34">
        <v>3503802.3999999994</v>
      </c>
      <c r="G78" s="32">
        <v>12.977045925925923</v>
      </c>
      <c r="H78" s="18">
        <v>23496197.600000001</v>
      </c>
    </row>
    <row r="79" spans="1:8" s="31" customFormat="1">
      <c r="A79" s="36" t="s">
        <v>78</v>
      </c>
      <c r="B79" s="16">
        <v>936000000</v>
      </c>
      <c r="C79" s="16">
        <v>936000000</v>
      </c>
      <c r="D79" s="16">
        <v>149248391.08000001</v>
      </c>
      <c r="E79" s="32">
        <v>15.945340927350429</v>
      </c>
      <c r="F79" s="16">
        <v>149248391.08000001</v>
      </c>
      <c r="G79" s="32">
        <v>15.945340927350429</v>
      </c>
      <c r="H79" s="18">
        <v>786751608.91999996</v>
      </c>
    </row>
    <row r="80" spans="1:8">
      <c r="A80" s="68" t="s">
        <v>79</v>
      </c>
      <c r="B80" s="925">
        <v>0</v>
      </c>
      <c r="C80" s="925">
        <v>0</v>
      </c>
      <c r="D80" s="925">
        <v>0</v>
      </c>
      <c r="E80" s="926">
        <v>0</v>
      </c>
      <c r="F80" s="925">
        <v>0</v>
      </c>
      <c r="G80" s="17">
        <v>0</v>
      </c>
      <c r="H80" s="22">
        <v>0</v>
      </c>
    </row>
    <row r="81" spans="1:8">
      <c r="A81" s="68" t="s">
        <v>80</v>
      </c>
      <c r="B81" s="925">
        <v>467044000</v>
      </c>
      <c r="C81" s="925">
        <v>467044000</v>
      </c>
      <c r="D81" s="925">
        <v>72917341.960000023</v>
      </c>
      <c r="E81" s="926">
        <v>15.612520867412927</v>
      </c>
      <c r="F81" s="925">
        <v>72917341.960000023</v>
      </c>
      <c r="G81" s="17">
        <v>15.612520867412927</v>
      </c>
      <c r="H81" s="22">
        <v>394126658.03999996</v>
      </c>
    </row>
    <row r="82" spans="1:8">
      <c r="A82" s="68" t="s">
        <v>81</v>
      </c>
      <c r="B82" s="925">
        <v>6000000</v>
      </c>
      <c r="C82" s="925">
        <v>6000000</v>
      </c>
      <c r="D82" s="925">
        <v>856073.83000000007</v>
      </c>
      <c r="E82" s="926">
        <v>14.267897166666668</v>
      </c>
      <c r="F82" s="925">
        <v>856073.83000000007</v>
      </c>
      <c r="G82" s="17">
        <v>14.267897166666668</v>
      </c>
      <c r="H82" s="22">
        <v>5143926.17</v>
      </c>
    </row>
    <row r="83" spans="1:8">
      <c r="A83" s="68" t="s">
        <v>82</v>
      </c>
      <c r="B83" s="925">
        <v>9344000</v>
      </c>
      <c r="C83" s="925">
        <v>9344000</v>
      </c>
      <c r="D83" s="925">
        <v>0</v>
      </c>
      <c r="E83" s="926">
        <v>0</v>
      </c>
      <c r="F83" s="925">
        <v>0</v>
      </c>
      <c r="G83" s="17">
        <v>0</v>
      </c>
      <c r="H83" s="22">
        <v>9344000</v>
      </c>
    </row>
    <row r="84" spans="1:8">
      <c r="A84" s="68" t="s">
        <v>83</v>
      </c>
      <c r="B84" s="925">
        <v>453612000</v>
      </c>
      <c r="C84" s="925">
        <v>453612000</v>
      </c>
      <c r="D84" s="925">
        <v>75474975.289999992</v>
      </c>
      <c r="E84" s="926">
        <v>16.63866372362283</v>
      </c>
      <c r="F84" s="925">
        <v>75474975.289999992</v>
      </c>
      <c r="G84" s="17">
        <v>16.63866372362283</v>
      </c>
      <c r="H84" s="22">
        <v>378137024.71000004</v>
      </c>
    </row>
    <row r="85" spans="1:8">
      <c r="A85" s="20"/>
      <c r="B85" s="24">
        <v>0</v>
      </c>
      <c r="C85" s="21">
        <v>0</v>
      </c>
      <c r="D85" s="21">
        <v>0</v>
      </c>
      <c r="E85" s="17">
        <v>0</v>
      </c>
      <c r="F85" s="21">
        <v>0</v>
      </c>
      <c r="G85" s="17">
        <v>0</v>
      </c>
      <c r="H85" s="22">
        <v>0</v>
      </c>
    </row>
    <row r="86" spans="1:8">
      <c r="A86" s="39" t="s">
        <v>84</v>
      </c>
      <c r="B86" s="41">
        <v>9063000000</v>
      </c>
      <c r="C86" s="41">
        <v>9063000271.7900009</v>
      </c>
      <c r="D86" s="41">
        <v>2061249548.6099999</v>
      </c>
      <c r="E86" s="42">
        <v>22.743567105762537</v>
      </c>
      <c r="F86" s="41">
        <v>2061249548.6099999</v>
      </c>
      <c r="G86" s="42">
        <v>22.743567105762537</v>
      </c>
      <c r="H86" s="43">
        <v>7001750723.1799994</v>
      </c>
    </row>
    <row r="87" spans="1:8">
      <c r="A87" s="44" t="s">
        <v>85</v>
      </c>
      <c r="B87" s="41">
        <v>0</v>
      </c>
      <c r="C87" s="41">
        <v>0</v>
      </c>
      <c r="D87" s="41">
        <v>0</v>
      </c>
      <c r="E87" s="41">
        <v>0</v>
      </c>
      <c r="F87" s="41">
        <v>0</v>
      </c>
      <c r="G87" s="41">
        <v>0</v>
      </c>
      <c r="H87" s="43">
        <v>0</v>
      </c>
    </row>
    <row r="88" spans="1:8">
      <c r="A88" s="39" t="s">
        <v>86</v>
      </c>
      <c r="B88" s="41">
        <v>9063000000</v>
      </c>
      <c r="C88" s="41">
        <v>9063000271.7900009</v>
      </c>
      <c r="D88" s="41">
        <v>2061249548.6099999</v>
      </c>
      <c r="E88" s="42">
        <v>22.743567105762537</v>
      </c>
      <c r="F88" s="41">
        <v>2061249548.6099999</v>
      </c>
      <c r="G88" s="17">
        <v>22.743567105762537</v>
      </c>
      <c r="H88" s="43">
        <v>7001750723.1799994</v>
      </c>
    </row>
    <row r="89" spans="1:8">
      <c r="A89" s="44" t="s">
        <v>87</v>
      </c>
      <c r="B89" s="41">
        <v>0</v>
      </c>
      <c r="C89" s="41">
        <v>0</v>
      </c>
      <c r="D89" s="41">
        <v>0</v>
      </c>
      <c r="E89" s="41">
        <v>0</v>
      </c>
      <c r="F89" s="41">
        <v>0</v>
      </c>
      <c r="G89" s="41">
        <v>0</v>
      </c>
      <c r="H89" s="43">
        <v>0</v>
      </c>
    </row>
    <row r="90" spans="1:8">
      <c r="A90" s="46" t="s">
        <v>88</v>
      </c>
      <c r="B90" s="48">
        <v>9063000000</v>
      </c>
      <c r="C90" s="48">
        <v>9063000271.7900009</v>
      </c>
      <c r="D90" s="48">
        <v>2061249548.6099999</v>
      </c>
      <c r="E90" s="49">
        <v>22.743567105762537</v>
      </c>
      <c r="F90" s="48">
        <v>2061249548.6099999</v>
      </c>
      <c r="G90" s="50">
        <v>22.743567105762537</v>
      </c>
      <c r="H90" s="51">
        <v>7001750723.1799994</v>
      </c>
    </row>
    <row r="91" spans="1:8">
      <c r="A91" s="52" t="s">
        <v>89</v>
      </c>
      <c r="B91" s="12">
        <v>0</v>
      </c>
      <c r="C91" s="12">
        <v>169621317.78</v>
      </c>
      <c r="D91" s="12">
        <v>0</v>
      </c>
      <c r="E91" s="12">
        <v>0</v>
      </c>
      <c r="F91" s="12">
        <v>98024013.730000004</v>
      </c>
      <c r="G91" s="12">
        <v>0</v>
      </c>
      <c r="H91" s="14">
        <v>0</v>
      </c>
    </row>
    <row r="92" spans="1:8">
      <c r="A92" s="53" t="s">
        <v>90</v>
      </c>
      <c r="B92" s="21">
        <v>0</v>
      </c>
      <c r="C92" s="21">
        <v>0</v>
      </c>
      <c r="D92" s="21">
        <v>0</v>
      </c>
      <c r="E92" s="21">
        <v>0</v>
      </c>
      <c r="F92" s="21">
        <v>0</v>
      </c>
      <c r="G92" s="21">
        <v>0</v>
      </c>
      <c r="H92" s="22">
        <v>0</v>
      </c>
    </row>
    <row r="93" spans="1:8">
      <c r="A93" s="54" t="s">
        <v>91</v>
      </c>
      <c r="B93" s="55">
        <v>0</v>
      </c>
      <c r="C93" s="55">
        <v>169621317.78</v>
      </c>
      <c r="D93" s="55">
        <v>0</v>
      </c>
      <c r="E93" s="55">
        <v>0</v>
      </c>
      <c r="F93" s="55">
        <v>98024013.730000004</v>
      </c>
      <c r="G93" s="55">
        <v>0</v>
      </c>
      <c r="H93" s="56">
        <v>0</v>
      </c>
    </row>
    <row r="94" spans="1:8">
      <c r="A94" s="57"/>
      <c r="B94" s="58"/>
      <c r="C94" s="59"/>
      <c r="D94" s="59"/>
      <c r="E94" s="59"/>
      <c r="F94" s="60"/>
      <c r="G94" s="59"/>
      <c r="H94" s="61"/>
    </row>
    <row r="98" spans="1:11" ht="22.5">
      <c r="A98" s="935" t="s">
        <v>98</v>
      </c>
      <c r="B98" s="944" t="s">
        <v>99</v>
      </c>
      <c r="C98" s="944" t="s">
        <v>100</v>
      </c>
      <c r="D98" s="946" t="s">
        <v>101</v>
      </c>
      <c r="E98" s="947"/>
      <c r="F98" s="938" t="s">
        <v>102</v>
      </c>
      <c r="G98" s="940" t="s">
        <v>103</v>
      </c>
      <c r="H98" s="940"/>
      <c r="I98" s="938" t="s">
        <v>104</v>
      </c>
      <c r="J98" s="71" t="s">
        <v>105</v>
      </c>
      <c r="K98" s="938" t="s">
        <v>106</v>
      </c>
    </row>
    <row r="99" spans="1:11">
      <c r="A99" s="936"/>
      <c r="B99" s="945"/>
      <c r="C99" s="945"/>
      <c r="D99" s="6" t="s">
        <v>10</v>
      </c>
      <c r="E99" s="6" t="s">
        <v>1113</v>
      </c>
      <c r="F99" s="939"/>
      <c r="G99" s="6" t="s">
        <v>10</v>
      </c>
      <c r="H99" s="6" t="s">
        <v>1113</v>
      </c>
      <c r="I99" s="939"/>
      <c r="J99" s="72" t="s">
        <v>107</v>
      </c>
      <c r="K99" s="939"/>
    </row>
    <row r="100" spans="1:11" ht="22.5">
      <c r="A100" s="937"/>
      <c r="B100" s="7" t="s">
        <v>108</v>
      </c>
      <c r="C100" s="7" t="s">
        <v>109</v>
      </c>
      <c r="D100" s="7"/>
      <c r="E100" s="7" t="s">
        <v>110</v>
      </c>
      <c r="F100" s="8" t="s">
        <v>111</v>
      </c>
      <c r="G100" s="7"/>
      <c r="H100" s="7" t="s">
        <v>112</v>
      </c>
      <c r="I100" s="8" t="s">
        <v>113</v>
      </c>
      <c r="J100" s="8" t="s">
        <v>114</v>
      </c>
      <c r="K100" s="8" t="s">
        <v>115</v>
      </c>
    </row>
    <row r="101" spans="1:11">
      <c r="A101" s="73" t="s">
        <v>116</v>
      </c>
      <c r="B101" s="74">
        <v>8127000000</v>
      </c>
      <c r="C101" s="75">
        <v>8296621589.5700006</v>
      </c>
      <c r="D101" s="75">
        <v>1241071125.9199996</v>
      </c>
      <c r="E101" s="75">
        <v>1241071125.9199998</v>
      </c>
      <c r="F101" s="75">
        <v>7055550463.6499996</v>
      </c>
      <c r="G101" s="75">
        <v>986407060.67999971</v>
      </c>
      <c r="H101" s="75">
        <v>986407060.68000007</v>
      </c>
      <c r="I101" s="75">
        <v>7310214528.8900003</v>
      </c>
      <c r="J101" s="76">
        <v>966814328.57000005</v>
      </c>
      <c r="K101" s="76">
        <v>0</v>
      </c>
    </row>
    <row r="102" spans="1:11">
      <c r="A102" s="19" t="s">
        <v>117</v>
      </c>
      <c r="B102" s="77">
        <v>7306305000</v>
      </c>
      <c r="C102" s="77">
        <v>7441105705.3900003</v>
      </c>
      <c r="D102" s="77">
        <v>1150839224.5899997</v>
      </c>
      <c r="E102" s="77">
        <v>1150839224.5899999</v>
      </c>
      <c r="F102" s="77">
        <v>6290266480.8000002</v>
      </c>
      <c r="G102" s="77">
        <v>957741222.69999969</v>
      </c>
      <c r="H102" s="77">
        <v>957741222.70000005</v>
      </c>
      <c r="I102" s="32">
        <v>6483364482.6900005</v>
      </c>
      <c r="J102" s="78">
        <v>939390025.61000001</v>
      </c>
      <c r="K102" s="79">
        <v>0</v>
      </c>
    </row>
    <row r="103" spans="1:11">
      <c r="A103" s="30" t="s">
        <v>118</v>
      </c>
      <c r="B103" s="80">
        <v>4010372000</v>
      </c>
      <c r="C103" s="80">
        <v>4016847083.9499998</v>
      </c>
      <c r="D103" s="80">
        <v>599972207.30999982</v>
      </c>
      <c r="E103" s="80">
        <v>599972207.30999994</v>
      </c>
      <c r="F103" s="80">
        <v>3416874876.6399999</v>
      </c>
      <c r="G103" s="80">
        <v>597914844.95000005</v>
      </c>
      <c r="H103" s="80">
        <v>597914844.95000005</v>
      </c>
      <c r="I103" s="17">
        <v>3418932239</v>
      </c>
      <c r="J103" s="81">
        <v>595186524.80000007</v>
      </c>
      <c r="K103" s="82">
        <v>0</v>
      </c>
    </row>
    <row r="104" spans="1:11">
      <c r="A104" s="30" t="s">
        <v>119</v>
      </c>
      <c r="B104" s="80">
        <v>49805000</v>
      </c>
      <c r="C104" s="80">
        <v>50005000</v>
      </c>
      <c r="D104" s="80">
        <v>4886922.5399999991</v>
      </c>
      <c r="E104" s="80">
        <v>4886922.54</v>
      </c>
      <c r="F104" s="80">
        <v>45118077.460000001</v>
      </c>
      <c r="G104" s="80">
        <v>4886922.54</v>
      </c>
      <c r="H104" s="80">
        <v>4886922.54</v>
      </c>
      <c r="I104" s="17">
        <v>45118077.460000001</v>
      </c>
      <c r="J104" s="81">
        <v>4886922.54</v>
      </c>
      <c r="K104" s="82">
        <v>0</v>
      </c>
    </row>
    <row r="105" spans="1:11">
      <c r="A105" s="30" t="s">
        <v>120</v>
      </c>
      <c r="B105" s="80">
        <v>3246128000</v>
      </c>
      <c r="C105" s="80">
        <v>3374253621.4400005</v>
      </c>
      <c r="D105" s="80">
        <v>545980094.74000001</v>
      </c>
      <c r="E105" s="80">
        <v>545980094.74000001</v>
      </c>
      <c r="F105" s="80">
        <v>2828273526.7000008</v>
      </c>
      <c r="G105" s="80">
        <v>354939455.20999968</v>
      </c>
      <c r="H105" s="80">
        <v>354939455.20999998</v>
      </c>
      <c r="I105" s="17">
        <v>3019314166.2300005</v>
      </c>
      <c r="J105" s="81">
        <v>339316578.26999998</v>
      </c>
      <c r="K105" s="82">
        <v>0</v>
      </c>
    </row>
    <row r="106" spans="1:11">
      <c r="A106" s="19" t="s">
        <v>121</v>
      </c>
      <c r="B106" s="77">
        <v>784195000</v>
      </c>
      <c r="C106" s="77">
        <v>819015884.17999995</v>
      </c>
      <c r="D106" s="77">
        <v>90231901.329999998</v>
      </c>
      <c r="E106" s="77">
        <v>90231901.329999998</v>
      </c>
      <c r="F106" s="77">
        <v>728783982.8499999</v>
      </c>
      <c r="G106" s="77">
        <v>28665837.98</v>
      </c>
      <c r="H106" s="77">
        <v>28665837.98</v>
      </c>
      <c r="I106" s="32">
        <v>790350046.19999993</v>
      </c>
      <c r="J106" s="78">
        <v>27424302.960000001</v>
      </c>
      <c r="K106" s="79">
        <v>0</v>
      </c>
    </row>
    <row r="107" spans="1:11">
      <c r="A107" s="30" t="s">
        <v>122</v>
      </c>
      <c r="B107" s="80">
        <v>577976000</v>
      </c>
      <c r="C107" s="80">
        <v>639361090.14999998</v>
      </c>
      <c r="D107" s="80">
        <v>58368272.219999999</v>
      </c>
      <c r="E107" s="80">
        <v>58368272.219999999</v>
      </c>
      <c r="F107" s="80">
        <v>580992817.92999995</v>
      </c>
      <c r="G107" s="80">
        <v>3026078.05</v>
      </c>
      <c r="H107" s="80">
        <v>3026078.05</v>
      </c>
      <c r="I107" s="17">
        <v>636335012.10000002</v>
      </c>
      <c r="J107" s="81">
        <v>1784543.03</v>
      </c>
      <c r="K107" s="82">
        <v>0</v>
      </c>
    </row>
    <row r="108" spans="1:11">
      <c r="A108" s="30" t="s">
        <v>123</v>
      </c>
      <c r="B108" s="80">
        <v>7730000</v>
      </c>
      <c r="C108" s="80">
        <v>7730000</v>
      </c>
      <c r="D108" s="80">
        <v>1000000</v>
      </c>
      <c r="E108" s="80">
        <v>1000000</v>
      </c>
      <c r="F108" s="80">
        <v>6730000</v>
      </c>
      <c r="G108" s="80">
        <v>1000000</v>
      </c>
      <c r="H108" s="80">
        <v>1000000</v>
      </c>
      <c r="I108" s="17">
        <v>6730000</v>
      </c>
      <c r="J108" s="81">
        <v>1000000</v>
      </c>
      <c r="K108" s="82">
        <v>0</v>
      </c>
    </row>
    <row r="109" spans="1:11">
      <c r="A109" s="30" t="s">
        <v>124</v>
      </c>
      <c r="B109" s="80">
        <v>198489000</v>
      </c>
      <c r="C109" s="80">
        <v>171924794.03</v>
      </c>
      <c r="D109" s="80">
        <v>30863629.109999999</v>
      </c>
      <c r="E109" s="80">
        <v>30863629.109999999</v>
      </c>
      <c r="F109" s="80">
        <v>141061164.92000002</v>
      </c>
      <c r="G109" s="80">
        <v>24639759.93</v>
      </c>
      <c r="H109" s="80">
        <v>24639759.93</v>
      </c>
      <c r="I109" s="17">
        <v>147285034.09999999</v>
      </c>
      <c r="J109" s="81">
        <v>24639759.93</v>
      </c>
      <c r="K109" s="82">
        <v>0</v>
      </c>
    </row>
    <row r="110" spans="1:11">
      <c r="A110" s="30"/>
      <c r="B110" s="80">
        <v>0</v>
      </c>
      <c r="C110" s="80">
        <v>0</v>
      </c>
      <c r="D110" s="80">
        <v>0</v>
      </c>
      <c r="E110" s="80">
        <v>0</v>
      </c>
      <c r="F110" s="80">
        <v>0</v>
      </c>
      <c r="G110" s="80">
        <v>0</v>
      </c>
      <c r="H110" s="80">
        <v>0</v>
      </c>
      <c r="I110" s="83"/>
      <c r="J110" s="81">
        <v>0</v>
      </c>
      <c r="K110" s="82">
        <v>0</v>
      </c>
    </row>
    <row r="111" spans="1:11">
      <c r="A111" s="19" t="s">
        <v>125</v>
      </c>
      <c r="B111" s="77">
        <v>36500000</v>
      </c>
      <c r="C111" s="77">
        <v>36500000</v>
      </c>
      <c r="D111" s="77">
        <v>0</v>
      </c>
      <c r="E111" s="77">
        <v>0</v>
      </c>
      <c r="F111" s="77">
        <v>36500000</v>
      </c>
      <c r="G111" s="77">
        <v>0</v>
      </c>
      <c r="H111" s="77">
        <v>0</v>
      </c>
      <c r="I111" s="84">
        <v>36500000</v>
      </c>
      <c r="J111" s="78">
        <v>0</v>
      </c>
      <c r="K111" s="79">
        <v>0</v>
      </c>
    </row>
    <row r="112" spans="1:11">
      <c r="A112" s="19"/>
      <c r="B112" s="77">
        <v>0</v>
      </c>
      <c r="C112" s="77">
        <v>0</v>
      </c>
      <c r="D112" s="77">
        <v>0</v>
      </c>
      <c r="E112" s="77">
        <v>0</v>
      </c>
      <c r="F112" s="77">
        <v>0</v>
      </c>
      <c r="G112" s="77">
        <v>0</v>
      </c>
      <c r="H112" s="77">
        <v>0</v>
      </c>
      <c r="I112" s="84"/>
      <c r="J112" s="78">
        <v>0</v>
      </c>
      <c r="K112" s="79">
        <v>0</v>
      </c>
    </row>
    <row r="113" spans="1:11">
      <c r="A113" s="29" t="s">
        <v>126</v>
      </c>
      <c r="B113" s="77">
        <v>936000000</v>
      </c>
      <c r="C113" s="77">
        <v>936000000</v>
      </c>
      <c r="D113" s="77">
        <v>149778512.88</v>
      </c>
      <c r="E113" s="77">
        <v>149778512.88</v>
      </c>
      <c r="F113" s="77">
        <v>786221487.12</v>
      </c>
      <c r="G113" s="77">
        <v>149167993.25999999</v>
      </c>
      <c r="H113" s="77">
        <v>149167993.26000002</v>
      </c>
      <c r="I113" s="77">
        <v>786832006.74000001</v>
      </c>
      <c r="J113" s="77">
        <v>148876034.72999999</v>
      </c>
      <c r="K113" s="79">
        <v>0</v>
      </c>
    </row>
    <row r="114" spans="1:11">
      <c r="A114" s="68" t="s">
        <v>118</v>
      </c>
      <c r="B114" s="80">
        <v>454478000</v>
      </c>
      <c r="C114" s="80">
        <v>454478000</v>
      </c>
      <c r="D114" s="80">
        <v>70631874.659999996</v>
      </c>
      <c r="E114" s="80">
        <v>70631874.659999996</v>
      </c>
      <c r="F114" s="80">
        <v>383846125.34000003</v>
      </c>
      <c r="G114" s="80">
        <v>70630727.549999982</v>
      </c>
      <c r="H114" s="80">
        <v>70630727.549999997</v>
      </c>
      <c r="I114" s="83">
        <v>383847272.44999999</v>
      </c>
      <c r="J114" s="81">
        <v>70630727.549999982</v>
      </c>
      <c r="K114" s="82">
        <v>0</v>
      </c>
    </row>
    <row r="115" spans="1:11">
      <c r="A115" s="68" t="s">
        <v>119</v>
      </c>
      <c r="B115" s="80">
        <v>10005000</v>
      </c>
      <c r="C115" s="80">
        <v>10005000</v>
      </c>
      <c r="D115" s="80">
        <v>1612212.2399999998</v>
      </c>
      <c r="E115" s="80">
        <v>1612212.24</v>
      </c>
      <c r="F115" s="80">
        <v>8392787.7599999998</v>
      </c>
      <c r="G115" s="80">
        <v>1612212.24</v>
      </c>
      <c r="H115" s="80">
        <v>1612212.24</v>
      </c>
      <c r="I115" s="83">
        <v>8392787.7599999998</v>
      </c>
      <c r="J115" s="81">
        <v>1612212.24</v>
      </c>
      <c r="K115" s="82">
        <v>0</v>
      </c>
    </row>
    <row r="116" spans="1:11">
      <c r="A116" s="68" t="s">
        <v>120</v>
      </c>
      <c r="B116" s="80">
        <v>444772000</v>
      </c>
      <c r="C116" s="80">
        <v>444772000</v>
      </c>
      <c r="D116" s="80">
        <v>73138935.019999996</v>
      </c>
      <c r="E116" s="80">
        <v>73138935.019999996</v>
      </c>
      <c r="F116" s="80">
        <v>371633064.98000002</v>
      </c>
      <c r="G116" s="80">
        <v>72529562.510000005</v>
      </c>
      <c r="H116" s="80">
        <v>72529562.510000005</v>
      </c>
      <c r="I116" s="83">
        <v>372242437.49000001</v>
      </c>
      <c r="J116" s="81">
        <v>72237603.980000004</v>
      </c>
      <c r="K116" s="82">
        <v>0</v>
      </c>
    </row>
    <row r="117" spans="1:11">
      <c r="A117" s="68" t="s">
        <v>122</v>
      </c>
      <c r="B117" s="80">
        <v>0</v>
      </c>
      <c r="C117" s="80">
        <v>0</v>
      </c>
      <c r="D117" s="80">
        <v>0</v>
      </c>
      <c r="E117" s="80">
        <v>0</v>
      </c>
      <c r="F117" s="80">
        <v>0</v>
      </c>
      <c r="G117" s="80">
        <v>0</v>
      </c>
      <c r="H117" s="80">
        <v>0</v>
      </c>
      <c r="I117" s="83">
        <v>0</v>
      </c>
      <c r="J117" s="81">
        <v>0</v>
      </c>
      <c r="K117" s="82">
        <v>0</v>
      </c>
    </row>
    <row r="118" spans="1:11">
      <c r="A118" s="68" t="s">
        <v>124</v>
      </c>
      <c r="B118" s="80">
        <v>26745000</v>
      </c>
      <c r="C118" s="80">
        <v>26745000</v>
      </c>
      <c r="D118" s="80">
        <v>4395490.96</v>
      </c>
      <c r="E118" s="80">
        <v>4395490.96</v>
      </c>
      <c r="F118" s="80">
        <v>22349509.039999999</v>
      </c>
      <c r="G118" s="80">
        <v>4395490.96</v>
      </c>
      <c r="H118" s="80">
        <v>4395490.96</v>
      </c>
      <c r="I118" s="83">
        <v>22349509.039999999</v>
      </c>
      <c r="J118" s="81">
        <v>4395490.96</v>
      </c>
      <c r="K118" s="82">
        <v>0</v>
      </c>
    </row>
    <row r="119" spans="1:11">
      <c r="A119" s="20"/>
      <c r="B119" s="80">
        <v>0</v>
      </c>
      <c r="C119" s="80">
        <v>0</v>
      </c>
      <c r="D119" s="80">
        <v>0</v>
      </c>
      <c r="E119" s="80">
        <v>0</v>
      </c>
      <c r="F119" s="80"/>
      <c r="G119" s="80">
        <v>0</v>
      </c>
      <c r="H119" s="80">
        <v>0</v>
      </c>
      <c r="I119" s="83"/>
      <c r="J119" s="81">
        <v>0</v>
      </c>
      <c r="K119" s="82">
        <v>0</v>
      </c>
    </row>
    <row r="120" spans="1:11">
      <c r="A120" s="40" t="s">
        <v>127</v>
      </c>
      <c r="B120" s="85">
        <v>9063000000</v>
      </c>
      <c r="C120" s="85">
        <v>9232621589.5699997</v>
      </c>
      <c r="D120" s="85">
        <v>1390849638.7999997</v>
      </c>
      <c r="E120" s="85">
        <v>1390849638.7999997</v>
      </c>
      <c r="F120" s="85">
        <v>7841771950.7700005</v>
      </c>
      <c r="G120" s="85">
        <v>1135575053.9399996</v>
      </c>
      <c r="H120" s="85">
        <v>1135575053.9400001</v>
      </c>
      <c r="I120" s="65">
        <v>8097046535.6299992</v>
      </c>
      <c r="J120" s="86">
        <v>1115690363.3</v>
      </c>
      <c r="K120" s="87">
        <v>0</v>
      </c>
    </row>
    <row r="121" spans="1:11">
      <c r="A121" s="45" t="s">
        <v>128</v>
      </c>
      <c r="B121" s="85">
        <v>0</v>
      </c>
      <c r="C121" s="85">
        <v>0</v>
      </c>
      <c r="D121" s="85">
        <v>0</v>
      </c>
      <c r="E121" s="85">
        <v>0</v>
      </c>
      <c r="F121" s="85">
        <v>0</v>
      </c>
      <c r="G121" s="85">
        <v>0</v>
      </c>
      <c r="H121" s="85">
        <v>0</v>
      </c>
      <c r="I121" s="85">
        <v>0</v>
      </c>
      <c r="J121" s="86">
        <v>0</v>
      </c>
      <c r="K121" s="87">
        <v>0</v>
      </c>
    </row>
    <row r="122" spans="1:11">
      <c r="A122" s="40" t="s">
        <v>129</v>
      </c>
      <c r="B122" s="85">
        <v>9063000000</v>
      </c>
      <c r="C122" s="85">
        <v>9232621589.5699997</v>
      </c>
      <c r="D122" s="85">
        <v>1390849638.7999997</v>
      </c>
      <c r="E122" s="85">
        <v>1390849638.7999997</v>
      </c>
      <c r="F122" s="85">
        <v>7841771950.7700005</v>
      </c>
      <c r="G122" s="85">
        <v>1135575053.9399996</v>
      </c>
      <c r="H122" s="85">
        <v>1135575053.9400001</v>
      </c>
      <c r="I122" s="65">
        <v>8097046535.6299992</v>
      </c>
      <c r="J122" s="86">
        <v>1115690363.3</v>
      </c>
      <c r="K122" s="87">
        <v>0</v>
      </c>
    </row>
    <row r="123" spans="1:11">
      <c r="A123" s="45" t="s">
        <v>130</v>
      </c>
      <c r="B123" s="85">
        <v>0</v>
      </c>
      <c r="C123" s="85">
        <v>0</v>
      </c>
      <c r="D123" s="85">
        <v>0</v>
      </c>
      <c r="E123" s="85">
        <v>670399909.81000018</v>
      </c>
      <c r="F123" s="85"/>
      <c r="G123" s="85">
        <v>0</v>
      </c>
      <c r="H123" s="88">
        <v>0</v>
      </c>
      <c r="I123" s="85"/>
      <c r="J123" s="86">
        <v>0</v>
      </c>
      <c r="K123" s="87">
        <v>0</v>
      </c>
    </row>
    <row r="124" spans="1:11">
      <c r="A124" s="47" t="s">
        <v>131</v>
      </c>
      <c r="B124" s="89">
        <v>9063000000</v>
      </c>
      <c r="C124" s="89">
        <v>9232621589.5699997</v>
      </c>
      <c r="D124" s="89">
        <v>1390849638.7999997</v>
      </c>
      <c r="E124" s="89">
        <v>2061249548.6099999</v>
      </c>
      <c r="F124" s="89"/>
      <c r="G124" s="89">
        <v>1135575053.9399996</v>
      </c>
      <c r="H124" s="89">
        <v>1135575053.9400001</v>
      </c>
      <c r="I124" s="90"/>
      <c r="J124" s="91">
        <v>1115690363.3</v>
      </c>
      <c r="K124" s="92">
        <v>0</v>
      </c>
    </row>
    <row r="125" spans="1:11">
      <c r="A125" s="47" t="s">
        <v>132</v>
      </c>
      <c r="B125" s="89">
        <v>0</v>
      </c>
      <c r="C125" s="89">
        <v>0</v>
      </c>
      <c r="D125" s="89">
        <v>0</v>
      </c>
      <c r="E125" s="89">
        <v>0</v>
      </c>
      <c r="F125" s="89">
        <v>0</v>
      </c>
      <c r="G125" s="89">
        <v>0</v>
      </c>
      <c r="H125" s="89">
        <v>0</v>
      </c>
      <c r="I125" s="89">
        <v>0</v>
      </c>
      <c r="J125" s="91">
        <v>0</v>
      </c>
      <c r="K125" s="92">
        <v>0</v>
      </c>
    </row>
    <row r="126" spans="1:11">
      <c r="A126" s="57" t="s">
        <v>133</v>
      </c>
      <c r="B126" s="59"/>
      <c r="C126" s="59"/>
      <c r="D126" s="59"/>
      <c r="E126" s="59"/>
      <c r="F126" s="59"/>
      <c r="G126" s="59"/>
      <c r="H126" s="59"/>
      <c r="I126" s="59"/>
      <c r="J126" s="59"/>
      <c r="K126" s="59"/>
    </row>
    <row r="127" spans="1:11">
      <c r="A127" s="57" t="s">
        <v>134</v>
      </c>
      <c r="B127" s="59"/>
      <c r="C127" s="59"/>
      <c r="D127" s="59"/>
      <c r="E127" s="59"/>
      <c r="F127" s="59"/>
      <c r="G127" s="59"/>
      <c r="H127" s="59"/>
      <c r="I127" s="59"/>
      <c r="J127" s="59"/>
      <c r="K127" s="59"/>
    </row>
    <row r="128" spans="1:11">
      <c r="A128" s="57" t="s">
        <v>135</v>
      </c>
      <c r="B128" s="59"/>
      <c r="C128" s="59"/>
      <c r="D128" s="59"/>
      <c r="E128" s="59"/>
      <c r="F128" s="59"/>
      <c r="G128" s="59"/>
      <c r="H128" s="59"/>
      <c r="I128" s="59"/>
      <c r="J128" s="59"/>
      <c r="K128" s="59"/>
    </row>
    <row r="129" spans="1:11">
      <c r="A129" s="941" t="s">
        <v>1162</v>
      </c>
      <c r="B129" s="941"/>
      <c r="C129" s="941"/>
      <c r="D129" s="941"/>
      <c r="E129" s="941"/>
      <c r="F129" s="941"/>
      <c r="G129" s="941"/>
      <c r="H129" s="941"/>
      <c r="I129" s="941"/>
      <c r="J129" s="941"/>
      <c r="K129" s="941"/>
    </row>
    <row r="130" spans="1:11">
      <c r="A130" s="941" t="s">
        <v>136</v>
      </c>
      <c r="B130" s="941"/>
      <c r="C130" s="941"/>
      <c r="D130" s="941"/>
      <c r="E130" s="941"/>
      <c r="F130" s="941"/>
      <c r="G130" s="941"/>
      <c r="H130" s="941"/>
      <c r="I130" s="941"/>
      <c r="J130" s="941"/>
      <c r="K130" s="941"/>
    </row>
    <row r="131" spans="1:11">
      <c r="A131" s="941" t="s">
        <v>134</v>
      </c>
      <c r="B131" s="941"/>
      <c r="C131" s="941"/>
      <c r="D131" s="941"/>
      <c r="E131" s="941"/>
      <c r="F131" s="941"/>
      <c r="G131" s="941"/>
      <c r="H131" s="941"/>
      <c r="I131" s="941"/>
      <c r="J131" s="941"/>
      <c r="K131" s="941"/>
    </row>
    <row r="132" spans="1:11" ht="19.5">
      <c r="A132" s="93"/>
      <c r="B132" s="93"/>
      <c r="C132" s="94" t="s">
        <v>137</v>
      </c>
      <c r="D132" s="95" t="s">
        <v>96</v>
      </c>
      <c r="E132" s="96"/>
      <c r="F132" s="96"/>
      <c r="G132" s="96"/>
      <c r="H132" s="96"/>
      <c r="I132" s="96"/>
      <c r="J132" s="96"/>
      <c r="K132" s="96"/>
    </row>
    <row r="133" spans="1:11">
      <c r="A133" s="97" t="s">
        <v>1163</v>
      </c>
      <c r="B133" s="97"/>
      <c r="C133" s="97">
        <v>670399909.81000018</v>
      </c>
      <c r="D133" s="98">
        <v>0</v>
      </c>
      <c r="E133" s="96"/>
      <c r="F133" s="96"/>
      <c r="G133" s="96"/>
      <c r="H133" s="96"/>
      <c r="I133" s="96"/>
      <c r="J133" s="96"/>
      <c r="K133" s="96"/>
    </row>
    <row r="134" spans="1:11">
      <c r="A134" s="99" t="s">
        <v>1164</v>
      </c>
      <c r="B134" s="96"/>
      <c r="C134" s="96">
        <v>-15875504.01000002</v>
      </c>
      <c r="D134" s="100">
        <v>0</v>
      </c>
      <c r="E134" s="96"/>
      <c r="F134" s="96"/>
      <c r="G134" s="96"/>
      <c r="H134" s="96"/>
      <c r="I134" s="96"/>
      <c r="J134" s="96"/>
      <c r="K134" s="96"/>
    </row>
    <row r="135" spans="1:11">
      <c r="A135" s="99" t="s">
        <v>138</v>
      </c>
      <c r="B135" s="96"/>
      <c r="C135" s="101">
        <v>686275413.82000017</v>
      </c>
      <c r="D135" s="100">
        <v>0</v>
      </c>
      <c r="E135" s="96"/>
      <c r="F135" s="96"/>
      <c r="G135" s="96"/>
      <c r="H135" s="96"/>
      <c r="I135" s="96"/>
      <c r="J135" s="96"/>
      <c r="K135" s="96"/>
    </row>
    <row r="136" spans="1:11">
      <c r="A136" s="96"/>
      <c r="B136" s="96"/>
      <c r="C136" s="96"/>
      <c r="D136" s="96"/>
      <c r="E136" s="96"/>
      <c r="F136" s="96"/>
      <c r="G136" s="96"/>
      <c r="H136" s="96"/>
      <c r="I136" s="96"/>
      <c r="J136" s="96"/>
      <c r="K136" s="96"/>
    </row>
    <row r="137" spans="1:11">
      <c r="A137" s="942" t="s">
        <v>139</v>
      </c>
      <c r="B137" s="942"/>
      <c r="C137" s="942"/>
      <c r="D137" s="113">
        <v>169621317.78</v>
      </c>
      <c r="E137" s="942" t="s">
        <v>140</v>
      </c>
      <c r="F137" s="942"/>
      <c r="G137" s="942"/>
      <c r="H137" s="942"/>
      <c r="I137" s="113">
        <v>98024013.730000004</v>
      </c>
      <c r="J137" s="102" t="s">
        <v>141</v>
      </c>
    </row>
    <row r="138" spans="1:11">
      <c r="A138" s="943" t="s">
        <v>142</v>
      </c>
      <c r="B138" s="943"/>
      <c r="C138" s="943"/>
      <c r="D138" s="943"/>
      <c r="E138" s="943"/>
      <c r="F138" s="943"/>
      <c r="G138" s="943"/>
      <c r="H138" s="943"/>
      <c r="I138" s="943"/>
      <c r="J138" s="943"/>
      <c r="K138" s="103"/>
    </row>
    <row r="139" spans="1:11">
      <c r="B139" s="2"/>
      <c r="C139" s="59"/>
      <c r="D139" s="59"/>
      <c r="E139" s="59"/>
      <c r="F139" s="59"/>
      <c r="G139" s="59"/>
      <c r="H139" s="59"/>
      <c r="I139" s="59"/>
      <c r="J139" s="59"/>
      <c r="K139" s="59"/>
    </row>
    <row r="140" spans="1:11">
      <c r="A140" s="933" t="s">
        <v>143</v>
      </c>
      <c r="B140" s="933"/>
      <c r="C140" s="933"/>
      <c r="D140" s="59"/>
      <c r="E140" s="59"/>
      <c r="F140" s="59"/>
      <c r="G140" s="59"/>
      <c r="H140" s="59"/>
      <c r="I140" s="59"/>
      <c r="J140" s="59"/>
      <c r="K140" s="59"/>
    </row>
    <row r="141" spans="1:11">
      <c r="A141" s="104"/>
      <c r="B141" s="105" t="s">
        <v>144</v>
      </c>
      <c r="C141" s="106" t="s">
        <v>145</v>
      </c>
      <c r="D141" s="59"/>
      <c r="E141" s="59"/>
      <c r="F141" s="59"/>
      <c r="G141" s="59"/>
      <c r="H141" s="59"/>
      <c r="I141" s="59"/>
      <c r="J141" s="59"/>
      <c r="K141" s="59"/>
    </row>
    <row r="142" spans="1:11">
      <c r="A142" s="2" t="s">
        <v>146</v>
      </c>
      <c r="B142" s="3">
        <v>9063000271.7900009</v>
      </c>
      <c r="C142" s="3">
        <v>2061249548.6099999</v>
      </c>
      <c r="D142" s="59"/>
      <c r="E142" s="59"/>
      <c r="F142" s="59"/>
      <c r="G142" s="59"/>
      <c r="H142" s="59"/>
      <c r="I142" s="59"/>
      <c r="J142" s="59"/>
      <c r="K142" s="59"/>
    </row>
    <row r="143" spans="1:11">
      <c r="B143" s="2"/>
      <c r="C143" s="59"/>
      <c r="D143" s="59"/>
      <c r="E143" s="59"/>
      <c r="F143" s="59"/>
      <c r="G143" s="59"/>
      <c r="H143" s="59"/>
      <c r="I143" s="59"/>
      <c r="J143" s="59"/>
      <c r="K143" s="59"/>
    </row>
    <row r="144" spans="1:11">
      <c r="A144" s="104"/>
      <c r="B144" s="105" t="s">
        <v>147</v>
      </c>
      <c r="C144" s="106" t="s">
        <v>148</v>
      </c>
      <c r="D144" s="59"/>
      <c r="E144" s="59"/>
      <c r="F144" s="59"/>
      <c r="G144" s="59"/>
      <c r="H144" s="59"/>
      <c r="I144" s="59"/>
      <c r="J144" s="59"/>
      <c r="K144" s="59"/>
    </row>
    <row r="145" spans="1:11">
      <c r="A145" s="2" t="s">
        <v>149</v>
      </c>
      <c r="B145" s="3">
        <v>9232621589.5699997</v>
      </c>
      <c r="C145" s="107">
        <v>1390849638.7999997</v>
      </c>
      <c r="D145" s="59"/>
      <c r="E145" s="59"/>
      <c r="F145" s="59"/>
      <c r="G145" s="59"/>
      <c r="H145" s="59"/>
      <c r="I145" s="59"/>
      <c r="J145" s="59"/>
      <c r="K145" s="59"/>
    </row>
    <row r="146" spans="1:11">
      <c r="B146" s="2"/>
      <c r="D146" s="59"/>
      <c r="E146" s="59"/>
      <c r="F146" s="59"/>
      <c r="G146" s="59"/>
      <c r="H146" s="59"/>
      <c r="I146" s="59"/>
      <c r="J146" s="59"/>
      <c r="K146" s="59"/>
    </row>
    <row r="147" spans="1:11">
      <c r="A147" s="37" t="s">
        <v>150</v>
      </c>
      <c r="B147" s="3">
        <v>-169621317.77999878</v>
      </c>
      <c r="C147" s="3">
        <v>670399909.81000018</v>
      </c>
      <c r="D147" s="59"/>
      <c r="E147" s="59"/>
      <c r="F147" s="59"/>
      <c r="G147" s="59"/>
      <c r="H147" s="59"/>
      <c r="I147" s="59"/>
      <c r="J147" s="59"/>
      <c r="K147" s="59"/>
    </row>
    <row r="148" spans="1:11">
      <c r="A148" s="2" t="s">
        <v>151</v>
      </c>
      <c r="B148" s="3">
        <v>169621317.78</v>
      </c>
      <c r="C148" s="107">
        <v>98024013.730000004</v>
      </c>
      <c r="D148" s="59"/>
      <c r="E148" s="59"/>
      <c r="F148" s="59"/>
      <c r="G148" s="59"/>
      <c r="H148" s="59"/>
      <c r="I148" s="59"/>
      <c r="J148" s="59"/>
      <c r="K148" s="59"/>
    </row>
    <row r="149" spans="1:11">
      <c r="A149" s="108" t="s">
        <v>152</v>
      </c>
      <c r="B149" s="109">
        <v>0</v>
      </c>
      <c r="C149" s="109">
        <v>768423923.5400002</v>
      </c>
      <c r="D149" s="59"/>
      <c r="E149" s="59"/>
      <c r="F149" s="59"/>
      <c r="G149" s="59"/>
      <c r="H149" s="59"/>
      <c r="I149" s="59"/>
      <c r="J149" s="59"/>
      <c r="K149" s="59"/>
    </row>
    <row r="150" spans="1:11">
      <c r="B150" s="28"/>
      <c r="C150" s="60"/>
      <c r="D150" s="59"/>
      <c r="E150" s="59"/>
      <c r="F150" s="59"/>
      <c r="G150" s="59"/>
      <c r="H150" s="59"/>
      <c r="I150" s="59"/>
      <c r="J150" s="59"/>
      <c r="K150" s="59"/>
    </row>
    <row r="151" spans="1:11">
      <c r="A151" s="2" t="s">
        <v>153</v>
      </c>
      <c r="B151" s="28"/>
      <c r="C151" s="60"/>
      <c r="D151" s="59"/>
      <c r="E151" s="59"/>
      <c r="F151" s="59"/>
      <c r="G151" s="59"/>
      <c r="H151" s="59"/>
      <c r="I151" s="59"/>
      <c r="J151" s="59"/>
      <c r="K151" s="59"/>
    </row>
    <row r="152" spans="1:11">
      <c r="B152" s="28"/>
      <c r="C152" s="60"/>
      <c r="D152" s="59"/>
      <c r="E152" s="59"/>
      <c r="F152" s="59"/>
      <c r="G152" s="59"/>
      <c r="H152" s="59"/>
      <c r="I152" s="59"/>
      <c r="J152" s="59"/>
      <c r="K152" s="59"/>
    </row>
    <row r="153" spans="1:11">
      <c r="A153" s="934" t="s">
        <v>154</v>
      </c>
      <c r="B153" s="934"/>
      <c r="C153" s="934"/>
      <c r="D153" s="934"/>
      <c r="E153" s="934"/>
      <c r="F153" s="934"/>
      <c r="G153" s="934"/>
      <c r="H153" s="934"/>
      <c r="I153" s="934"/>
      <c r="J153" s="934"/>
      <c r="K153" s="934"/>
    </row>
    <row r="154" spans="1:11">
      <c r="B154" s="28"/>
      <c r="C154" s="60"/>
      <c r="D154" s="59"/>
      <c r="E154" s="59"/>
      <c r="F154" s="59"/>
      <c r="G154" s="59"/>
      <c r="H154" s="59"/>
      <c r="I154" s="59"/>
      <c r="J154" s="59"/>
      <c r="K154" s="59"/>
    </row>
    <row r="155" spans="1:11">
      <c r="A155" s="934" t="s">
        <v>155</v>
      </c>
      <c r="B155" s="934"/>
      <c r="C155" s="934"/>
      <c r="D155" s="934"/>
      <c r="E155" s="934"/>
      <c r="F155" s="934"/>
      <c r="G155" s="934"/>
      <c r="H155" s="934"/>
      <c r="I155" s="934"/>
      <c r="J155" s="934"/>
      <c r="K155" s="934"/>
    </row>
    <row r="156" spans="1:11">
      <c r="B156" s="110"/>
      <c r="D156" s="111"/>
      <c r="F156" s="60"/>
      <c r="H156" s="60"/>
      <c r="K156" s="112"/>
    </row>
    <row r="157" spans="1:11">
      <c r="A157" s="2" t="s">
        <v>1114</v>
      </c>
      <c r="B157" s="2"/>
      <c r="D157" s="60"/>
    </row>
    <row r="158" spans="1:11">
      <c r="A158" s="2" t="s">
        <v>1115</v>
      </c>
      <c r="B158" s="2"/>
    </row>
    <row r="159" spans="1:11">
      <c r="A159" s="2" t="s">
        <v>1116</v>
      </c>
      <c r="B159" s="2"/>
    </row>
    <row r="160" spans="1:11">
      <c r="A160" s="2" t="s">
        <v>1117</v>
      </c>
      <c r="B160" s="2"/>
      <c r="D160" s="111"/>
    </row>
  </sheetData>
  <mergeCells count="28">
    <mergeCell ref="H8:H9"/>
    <mergeCell ref="A1:H1"/>
    <mergeCell ref="A2:H2"/>
    <mergeCell ref="A3:H3"/>
    <mergeCell ref="A4:H4"/>
    <mergeCell ref="A5:H5"/>
    <mergeCell ref="A6:H6"/>
    <mergeCell ref="C98:C99"/>
    <mergeCell ref="D98:E98"/>
    <mergeCell ref="B8:B10"/>
    <mergeCell ref="C8:C9"/>
    <mergeCell ref="D8:G8"/>
    <mergeCell ref="A140:C140"/>
    <mergeCell ref="A153:K153"/>
    <mergeCell ref="A155:K155"/>
    <mergeCell ref="A8:A10"/>
    <mergeCell ref="F98:F99"/>
    <mergeCell ref="G98:H98"/>
    <mergeCell ref="I98:I99"/>
    <mergeCell ref="K98:K99"/>
    <mergeCell ref="A129:K129"/>
    <mergeCell ref="A130:K130"/>
    <mergeCell ref="A131:K131"/>
    <mergeCell ref="A137:C137"/>
    <mergeCell ref="E137:H137"/>
    <mergeCell ref="A138:J138"/>
    <mergeCell ref="A98:A100"/>
    <mergeCell ref="B98:B99"/>
  </mergeCells>
  <conditionalFormatting sqref="B79:D79">
    <cfRule type="expression" dxfId="7" priority="8" stopIfTrue="1">
      <formula>B79&lt;&gt;SUM(B80:B84)</formula>
    </cfRule>
  </conditionalFormatting>
  <conditionalFormatting sqref="F79">
    <cfRule type="expression" dxfId="6" priority="4" stopIfTrue="1">
      <formula>F79&lt;&gt;SUM(F80:F84)</formula>
    </cfRule>
  </conditionalFormatting>
  <conditionalFormatting sqref="C113:J113">
    <cfRule type="expression" dxfId="5" priority="1" stopIfTrue="1">
      <formula>C113&lt;&gt;SUM(C114:C118)</formula>
    </cfRule>
  </conditionalFormatting>
  <conditionalFormatting sqref="B113">
    <cfRule type="expression" dxfId="4" priority="2" stopIfTrue="1">
      <formula>B113&lt;&gt;SUM(B114:B118)</formula>
    </cfRule>
  </conditionalFormatting>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04D7-BFA9-48E8-A0A5-5C7A16F170A7}">
  <dimension ref="A1:H50"/>
  <sheetViews>
    <sheetView workbookViewId="0">
      <selection sqref="A1:XFD1048576"/>
    </sheetView>
  </sheetViews>
  <sheetFormatPr defaultRowHeight="11.25"/>
  <cols>
    <col min="1" max="1" width="44.5703125" style="2" customWidth="1"/>
    <col min="2" max="7" width="16" style="2" customWidth="1"/>
    <col min="8" max="8" width="14.7109375" style="2" customWidth="1"/>
    <col min="9" max="16384" width="9.140625" style="2"/>
  </cols>
  <sheetData>
    <row r="1" spans="1:8">
      <c r="A1" s="951" t="s">
        <v>0</v>
      </c>
      <c r="B1" s="951"/>
      <c r="C1" s="951"/>
      <c r="D1" s="951"/>
      <c r="E1" s="951"/>
      <c r="F1" s="951"/>
      <c r="G1" s="951"/>
      <c r="H1" s="951"/>
    </row>
    <row r="2" spans="1:8">
      <c r="A2" s="952" t="s">
        <v>1</v>
      </c>
      <c r="B2" s="952"/>
      <c r="C2" s="952"/>
      <c r="D2" s="952"/>
      <c r="E2" s="952"/>
      <c r="F2" s="952"/>
      <c r="G2" s="952"/>
      <c r="H2" s="952"/>
    </row>
    <row r="3" spans="1:8">
      <c r="A3" s="951" t="s">
        <v>641</v>
      </c>
      <c r="B3" s="951"/>
      <c r="C3" s="951"/>
      <c r="D3" s="951"/>
      <c r="E3" s="951"/>
      <c r="F3" s="951"/>
      <c r="G3" s="951"/>
      <c r="H3" s="951"/>
    </row>
    <row r="4" spans="1:8">
      <c r="A4" s="952" t="s">
        <v>431</v>
      </c>
      <c r="B4" s="952"/>
      <c r="C4" s="952"/>
      <c r="D4" s="952"/>
      <c r="E4" s="952"/>
      <c r="F4" s="952"/>
      <c r="G4" s="952"/>
      <c r="H4" s="952"/>
    </row>
    <row r="5" spans="1:8">
      <c r="A5" s="952" t="s">
        <v>1112</v>
      </c>
      <c r="B5" s="952"/>
      <c r="C5" s="952"/>
      <c r="D5" s="952"/>
      <c r="E5" s="952"/>
      <c r="F5" s="952"/>
      <c r="G5" s="952"/>
      <c r="H5" s="952"/>
    </row>
    <row r="6" spans="1:8">
      <c r="A6" s="1"/>
      <c r="B6" s="1"/>
      <c r="C6" s="1"/>
      <c r="D6" s="1"/>
      <c r="E6" s="1"/>
      <c r="F6" s="1"/>
      <c r="G6" s="1"/>
      <c r="H6" s="1"/>
    </row>
    <row r="7" spans="1:8">
      <c r="A7" s="2" t="s">
        <v>642</v>
      </c>
      <c r="H7" s="5">
        <v>1</v>
      </c>
    </row>
    <row r="8" spans="1:8" s="57" customFormat="1">
      <c r="A8" s="115" t="s">
        <v>643</v>
      </c>
      <c r="B8" s="1050" t="s">
        <v>435</v>
      </c>
      <c r="C8" s="1051"/>
      <c r="D8" s="1050" t="s">
        <v>8</v>
      </c>
      <c r="E8" s="1051"/>
      <c r="F8" s="1052"/>
      <c r="G8" s="1050" t="s">
        <v>9</v>
      </c>
      <c r="H8" s="1051"/>
    </row>
    <row r="9" spans="1:8" s="57" customFormat="1">
      <c r="A9" s="116"/>
      <c r="B9" s="1053" t="s">
        <v>493</v>
      </c>
      <c r="C9" s="1099"/>
      <c r="D9" s="1053" t="s">
        <v>494</v>
      </c>
      <c r="E9" s="1099"/>
      <c r="F9" s="1098"/>
      <c r="G9" s="1053" t="s">
        <v>644</v>
      </c>
      <c r="H9" s="1099"/>
    </row>
    <row r="10" spans="1:8">
      <c r="A10" s="443"/>
      <c r="B10" s="520"/>
      <c r="C10" s="521"/>
      <c r="D10" s="443"/>
      <c r="E10" s="443"/>
      <c r="F10" s="171"/>
      <c r="G10" s="274"/>
      <c r="H10" s="522"/>
    </row>
    <row r="11" spans="1:8">
      <c r="A11" s="2" t="s">
        <v>645</v>
      </c>
      <c r="B11" s="523"/>
      <c r="C11" s="524">
        <v>0</v>
      </c>
      <c r="D11" s="62"/>
      <c r="E11" s="62"/>
      <c r="F11" s="524">
        <v>35573.859999999993</v>
      </c>
      <c r="G11" s="523"/>
      <c r="H11" s="62">
        <f>C11-F11</f>
        <v>-35573.859999999993</v>
      </c>
    </row>
    <row r="12" spans="1:8" hidden="1">
      <c r="A12" s="208" t="s">
        <v>646</v>
      </c>
      <c r="B12" s="523"/>
      <c r="C12" s="524">
        <f>C13+C14</f>
        <v>0</v>
      </c>
      <c r="D12" s="62"/>
      <c r="E12" s="62"/>
      <c r="F12" s="524">
        <v>0</v>
      </c>
      <c r="G12" s="523"/>
      <c r="H12" s="62">
        <f>H13+H14</f>
        <v>0</v>
      </c>
    </row>
    <row r="13" spans="1:8">
      <c r="A13" s="208" t="s">
        <v>647</v>
      </c>
      <c r="B13" s="523"/>
      <c r="C13" s="524">
        <v>0</v>
      </c>
      <c r="D13" s="62"/>
      <c r="E13" s="62"/>
      <c r="F13" s="524">
        <v>0</v>
      </c>
      <c r="G13" s="523"/>
      <c r="H13" s="62">
        <f>C13-F13</f>
        <v>0</v>
      </c>
    </row>
    <row r="14" spans="1:8">
      <c r="A14" s="208" t="s">
        <v>648</v>
      </c>
      <c r="B14" s="523"/>
      <c r="C14" s="524">
        <v>0</v>
      </c>
      <c r="D14" s="62"/>
      <c r="E14" s="62"/>
      <c r="F14" s="524">
        <v>0</v>
      </c>
      <c r="G14" s="523"/>
      <c r="H14" s="62">
        <f>C14-F14</f>
        <v>0</v>
      </c>
    </row>
    <row r="15" spans="1:8">
      <c r="A15" s="208" t="s">
        <v>649</v>
      </c>
      <c r="B15" s="523"/>
      <c r="C15" s="524">
        <v>0</v>
      </c>
      <c r="D15" s="62"/>
      <c r="E15" s="62"/>
      <c r="F15" s="524">
        <v>0</v>
      </c>
      <c r="G15" s="523"/>
      <c r="H15" s="62"/>
    </row>
    <row r="16" spans="1:8">
      <c r="A16" s="525" t="s">
        <v>650</v>
      </c>
      <c r="B16" s="523"/>
      <c r="C16" s="524">
        <v>0</v>
      </c>
      <c r="D16" s="62"/>
      <c r="E16" s="62"/>
      <c r="F16" s="524">
        <v>35573.859999999993</v>
      </c>
      <c r="G16" s="523"/>
      <c r="H16" s="62">
        <f>C16-F16</f>
        <v>-35573.859999999993</v>
      </c>
    </row>
    <row r="17" spans="1:8">
      <c r="A17" s="103"/>
      <c r="B17" s="526"/>
      <c r="C17" s="527"/>
      <c r="D17" s="528"/>
      <c r="E17" s="528"/>
      <c r="F17" s="527"/>
      <c r="G17" s="526"/>
      <c r="H17" s="528"/>
    </row>
    <row r="18" spans="1:8" hidden="1">
      <c r="A18" s="453"/>
      <c r="B18" s="529"/>
      <c r="C18" s="530"/>
      <c r="D18" s="155"/>
      <c r="E18" s="155"/>
      <c r="F18" s="531"/>
      <c r="G18" s="532"/>
      <c r="H18" s="533"/>
    </row>
    <row r="19" spans="1:8">
      <c r="A19" s="165" t="s">
        <v>651</v>
      </c>
      <c r="B19" s="91"/>
      <c r="C19" s="534">
        <f>SUM(C13:C18)</f>
        <v>0</v>
      </c>
      <c r="D19" s="535"/>
      <c r="E19" s="535"/>
      <c r="F19" s="534">
        <f>SUM(F13:F18)</f>
        <v>35573.859999999993</v>
      </c>
      <c r="G19" s="91"/>
      <c r="H19" s="535">
        <f>SUM(H13:H18)</f>
        <v>-35573.859999999993</v>
      </c>
    </row>
    <row r="20" spans="1:8">
      <c r="B20" s="157"/>
      <c r="C20" s="157"/>
      <c r="D20" s="157"/>
      <c r="E20" s="157"/>
      <c r="F20" s="157"/>
      <c r="G20" s="157"/>
      <c r="H20" s="157"/>
    </row>
    <row r="21" spans="1:8">
      <c r="A21" s="115"/>
      <c r="B21" s="1138" t="s">
        <v>100</v>
      </c>
      <c r="C21" s="1050" t="s">
        <v>101</v>
      </c>
      <c r="D21" s="1138" t="s">
        <v>103</v>
      </c>
      <c r="E21" s="1050" t="s">
        <v>105</v>
      </c>
      <c r="F21" s="1138" t="s">
        <v>652</v>
      </c>
      <c r="G21" s="1138" t="s">
        <v>653</v>
      </c>
      <c r="H21" s="1051" t="s">
        <v>654</v>
      </c>
    </row>
    <row r="22" spans="1:8">
      <c r="A22" s="1128" t="s">
        <v>655</v>
      </c>
      <c r="B22" s="1139"/>
      <c r="C22" s="1096"/>
      <c r="D22" s="1139"/>
      <c r="E22" s="1096"/>
      <c r="F22" s="1139"/>
      <c r="G22" s="1139"/>
      <c r="H22" s="1140"/>
    </row>
    <row r="23" spans="1:8">
      <c r="A23" s="1128"/>
      <c r="B23" s="1139"/>
      <c r="C23" s="1096"/>
      <c r="D23" s="1139"/>
      <c r="E23" s="1096"/>
      <c r="F23" s="1139"/>
      <c r="G23" s="1139"/>
      <c r="H23" s="1140"/>
    </row>
    <row r="24" spans="1:8">
      <c r="A24" s="116"/>
      <c r="B24" s="473" t="s">
        <v>589</v>
      </c>
      <c r="C24" s="536" t="s">
        <v>590</v>
      </c>
      <c r="D24" s="473"/>
      <c r="E24" s="473" t="s">
        <v>656</v>
      </c>
      <c r="F24" s="473"/>
      <c r="G24" s="473" t="s">
        <v>591</v>
      </c>
      <c r="H24" s="537" t="s">
        <v>657</v>
      </c>
    </row>
    <row r="25" spans="1:8">
      <c r="A25" s="171" t="s">
        <v>658</v>
      </c>
      <c r="B25" s="538">
        <v>3682576.45</v>
      </c>
      <c r="C25" s="538">
        <v>1658590.8399999999</v>
      </c>
      <c r="D25" s="538">
        <v>0</v>
      </c>
      <c r="E25" s="538">
        <v>0</v>
      </c>
      <c r="F25" s="538">
        <v>1658590.8399999999</v>
      </c>
      <c r="G25" s="538">
        <v>1599.3</v>
      </c>
      <c r="H25" s="325">
        <v>2023985.6100000003</v>
      </c>
    </row>
    <row r="26" spans="1:8">
      <c r="A26" s="68" t="s">
        <v>659</v>
      </c>
      <c r="B26" s="539">
        <v>3682576.45</v>
      </c>
      <c r="C26" s="539">
        <v>1658590.8399999999</v>
      </c>
      <c r="D26" s="539">
        <v>0</v>
      </c>
      <c r="E26" s="539">
        <v>0</v>
      </c>
      <c r="F26" s="539">
        <v>1658590.8399999999</v>
      </c>
      <c r="G26" s="526">
        <v>1599.3</v>
      </c>
      <c r="H26" s="526">
        <v>2023985.6100000003</v>
      </c>
    </row>
    <row r="27" spans="1:8">
      <c r="A27" s="68" t="s">
        <v>660</v>
      </c>
      <c r="B27" s="539">
        <v>0</v>
      </c>
      <c r="C27" s="539">
        <v>0</v>
      </c>
      <c r="D27" s="539">
        <v>0</v>
      </c>
      <c r="E27" s="539">
        <v>0</v>
      </c>
      <c r="F27" s="539">
        <v>0</v>
      </c>
      <c r="G27" s="526">
        <v>0</v>
      </c>
      <c r="H27" s="526">
        <v>0</v>
      </c>
    </row>
    <row r="28" spans="1:8">
      <c r="A28" s="68" t="s">
        <v>661</v>
      </c>
      <c r="B28" s="539">
        <v>0</v>
      </c>
      <c r="C28" s="539">
        <v>0</v>
      </c>
      <c r="D28" s="539">
        <v>0</v>
      </c>
      <c r="E28" s="539">
        <v>0</v>
      </c>
      <c r="F28" s="539">
        <v>0</v>
      </c>
      <c r="G28" s="526">
        <v>0</v>
      </c>
      <c r="H28" s="523">
        <v>0</v>
      </c>
    </row>
    <row r="29" spans="1:8">
      <c r="A29" s="38" t="s">
        <v>662</v>
      </c>
      <c r="B29" s="80">
        <v>2625459.59</v>
      </c>
      <c r="C29" s="80">
        <v>2625459.59</v>
      </c>
      <c r="D29" s="80">
        <v>2625459.59</v>
      </c>
      <c r="E29" s="80">
        <v>2625459.59</v>
      </c>
      <c r="F29" s="80">
        <v>0</v>
      </c>
      <c r="G29" s="80">
        <v>0</v>
      </c>
      <c r="H29" s="523">
        <v>0</v>
      </c>
    </row>
    <row r="30" spans="1:8" hidden="1">
      <c r="A30" s="68" t="s">
        <v>663</v>
      </c>
      <c r="B30" s="80">
        <v>0</v>
      </c>
      <c r="C30" s="80">
        <v>0</v>
      </c>
      <c r="D30" s="80">
        <v>0</v>
      </c>
      <c r="E30" s="80">
        <v>0</v>
      </c>
      <c r="F30" s="80">
        <v>0</v>
      </c>
      <c r="G30" s="523">
        <v>0</v>
      </c>
      <c r="H30" s="523">
        <v>0</v>
      </c>
    </row>
    <row r="31" spans="1:8">
      <c r="A31" s="68" t="s">
        <v>664</v>
      </c>
      <c r="B31" s="80">
        <v>2625459.59</v>
      </c>
      <c r="C31" s="80">
        <v>2625459.59</v>
      </c>
      <c r="D31" s="80">
        <v>2625459.59</v>
      </c>
      <c r="E31" s="80">
        <v>2625459.59</v>
      </c>
      <c r="F31" s="80">
        <v>0</v>
      </c>
      <c r="G31" s="523">
        <v>0</v>
      </c>
      <c r="H31" s="523">
        <v>0</v>
      </c>
    </row>
    <row r="32" spans="1:8">
      <c r="A32" s="454"/>
      <c r="B32" s="540"/>
      <c r="C32" s="540"/>
      <c r="D32" s="540"/>
      <c r="E32" s="540"/>
      <c r="F32" s="541"/>
      <c r="G32" s="541"/>
      <c r="H32" s="541"/>
    </row>
    <row r="33" spans="1:8">
      <c r="A33" s="166" t="s">
        <v>651</v>
      </c>
      <c r="B33" s="89">
        <f>B29+B25</f>
        <v>6308036.04</v>
      </c>
      <c r="C33" s="89">
        <f t="shared" ref="C33:H33" si="0">C29+C25</f>
        <v>4284050.43</v>
      </c>
      <c r="D33" s="89">
        <f t="shared" si="0"/>
        <v>2625459.59</v>
      </c>
      <c r="E33" s="89">
        <f t="shared" si="0"/>
        <v>2625459.59</v>
      </c>
      <c r="F33" s="89">
        <f t="shared" si="0"/>
        <v>1658590.8399999999</v>
      </c>
      <c r="G33" s="89">
        <f t="shared" si="0"/>
        <v>1599.3</v>
      </c>
      <c r="H33" s="89">
        <f t="shared" si="0"/>
        <v>2023985.6100000003</v>
      </c>
    </row>
    <row r="35" spans="1:8">
      <c r="A35" s="935" t="s">
        <v>665</v>
      </c>
      <c r="B35" s="1050" t="s">
        <v>666</v>
      </c>
      <c r="C35" s="1052"/>
      <c r="D35" s="1050" t="s">
        <v>667</v>
      </c>
      <c r="E35" s="1051"/>
      <c r="F35" s="1052"/>
      <c r="G35" s="1050" t="s">
        <v>668</v>
      </c>
      <c r="H35" s="1051"/>
    </row>
    <row r="36" spans="1:8">
      <c r="A36" s="1080"/>
      <c r="B36" s="1053" t="s">
        <v>669</v>
      </c>
      <c r="C36" s="1098"/>
      <c r="D36" s="1053" t="s">
        <v>670</v>
      </c>
      <c r="E36" s="1099"/>
      <c r="F36" s="1098"/>
      <c r="G36" s="1053" t="s">
        <v>671</v>
      </c>
      <c r="H36" s="1099"/>
    </row>
    <row r="37" spans="1:8">
      <c r="A37" s="1129" t="s">
        <v>525</v>
      </c>
      <c r="B37" s="1131">
        <v>14072592.599999998</v>
      </c>
      <c r="C37" s="1132">
        <v>0</v>
      </c>
      <c r="D37" s="542"/>
      <c r="E37" s="1135">
        <f>F19-E33-G33</f>
        <v>-2591485.0299999998</v>
      </c>
      <c r="F37" s="543"/>
      <c r="G37" s="544"/>
      <c r="H37" s="1137">
        <f>B37+E37</f>
        <v>11481107.569999998</v>
      </c>
    </row>
    <row r="38" spans="1:8">
      <c r="A38" s="1130"/>
      <c r="B38" s="1133">
        <v>0</v>
      </c>
      <c r="C38" s="1134">
        <v>0</v>
      </c>
      <c r="D38" s="545"/>
      <c r="E38" s="1136"/>
      <c r="F38" s="546"/>
      <c r="G38" s="547"/>
      <c r="H38" s="1137"/>
    </row>
    <row r="39" spans="1:8">
      <c r="A39" s="435" t="s">
        <v>133</v>
      </c>
    </row>
    <row r="40" spans="1:8">
      <c r="A40" s="383" t="s">
        <v>598</v>
      </c>
    </row>
    <row r="41" spans="1:8">
      <c r="A41" s="383" t="s">
        <v>672</v>
      </c>
    </row>
    <row r="42" spans="1:8">
      <c r="A42" s="1097" t="s">
        <v>673</v>
      </c>
      <c r="B42" s="1097"/>
      <c r="C42" s="1097"/>
      <c r="D42" s="1097"/>
      <c r="E42" s="1097"/>
      <c r="F42" s="1097"/>
      <c r="G42" s="1097"/>
      <c r="H42" s="1097"/>
    </row>
    <row r="43" spans="1:8">
      <c r="A43" s="383" t="s">
        <v>674</v>
      </c>
      <c r="B43" s="383"/>
      <c r="C43" s="383"/>
      <c r="D43" s="383"/>
      <c r="E43" s="383"/>
      <c r="F43" s="383"/>
      <c r="G43" s="383"/>
      <c r="H43" s="383"/>
    </row>
    <row r="44" spans="1:8">
      <c r="A44" s="1127" t="s">
        <v>675</v>
      </c>
      <c r="B44" s="1127"/>
      <c r="C44" s="1127"/>
      <c r="D44" s="1127"/>
      <c r="E44" s="1127"/>
      <c r="F44" s="1127"/>
      <c r="G44" s="1127"/>
      <c r="H44" s="1127"/>
    </row>
    <row r="45" spans="1:8">
      <c r="A45" s="383"/>
    </row>
    <row r="46" spans="1:8">
      <c r="A46" s="383"/>
    </row>
    <row r="47" spans="1:8">
      <c r="A47" s="2" t="s">
        <v>1114</v>
      </c>
    </row>
    <row r="48" spans="1:8">
      <c r="A48" s="2" t="s">
        <v>1115</v>
      </c>
    </row>
    <row r="49" spans="1:1">
      <c r="A49" s="2" t="s">
        <v>1116</v>
      </c>
    </row>
    <row r="50" spans="1:1">
      <c r="A50" s="2" t="s">
        <v>1117</v>
      </c>
    </row>
  </sheetData>
  <mergeCells count="32">
    <mergeCell ref="B8:C8"/>
    <mergeCell ref="D8:F8"/>
    <mergeCell ref="G8:H8"/>
    <mergeCell ref="A1:H1"/>
    <mergeCell ref="A2:H2"/>
    <mergeCell ref="A3:H3"/>
    <mergeCell ref="A4:H4"/>
    <mergeCell ref="A5:H5"/>
    <mergeCell ref="B9:C9"/>
    <mergeCell ref="D9:F9"/>
    <mergeCell ref="G9:H9"/>
    <mergeCell ref="B21:B23"/>
    <mergeCell ref="C21:C23"/>
    <mergeCell ref="D21:D23"/>
    <mergeCell ref="E21:E23"/>
    <mergeCell ref="F21:F23"/>
    <mergeCell ref="G21:G23"/>
    <mergeCell ref="H21:H23"/>
    <mergeCell ref="A44:H44"/>
    <mergeCell ref="A22:A23"/>
    <mergeCell ref="A35:A36"/>
    <mergeCell ref="B35:C35"/>
    <mergeCell ref="D35:F35"/>
    <mergeCell ref="G35:H35"/>
    <mergeCell ref="B36:C36"/>
    <mergeCell ref="D36:F36"/>
    <mergeCell ref="G36:H36"/>
    <mergeCell ref="A37:A38"/>
    <mergeCell ref="B37:C38"/>
    <mergeCell ref="E37:E38"/>
    <mergeCell ref="H37:H38"/>
    <mergeCell ref="A42:H42"/>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854E-3FEF-4F45-A924-F39993660765}">
  <dimension ref="A1:K167"/>
  <sheetViews>
    <sheetView workbookViewId="0">
      <selection activeCell="A17" sqref="A17:D17"/>
    </sheetView>
  </sheetViews>
  <sheetFormatPr defaultColWidth="6.85546875" defaultRowHeight="11.25"/>
  <cols>
    <col min="1" max="1" width="43.42578125" style="442" customWidth="1"/>
    <col min="2" max="2" width="17.85546875" style="442" customWidth="1"/>
    <col min="3" max="4" width="16.85546875" style="442" customWidth="1"/>
    <col min="5" max="7" width="16.85546875" style="549" customWidth="1"/>
    <col min="8" max="9" width="16.85546875" style="442" customWidth="1"/>
    <col min="10" max="11" width="16.85546875" style="549" customWidth="1"/>
    <col min="12" max="16384" width="6.85546875" style="442"/>
  </cols>
  <sheetData>
    <row r="1" spans="1:11" s="548" customFormat="1" ht="12" customHeight="1">
      <c r="A1" s="1198" t="s">
        <v>676</v>
      </c>
      <c r="B1" s="1198"/>
      <c r="C1" s="1198"/>
      <c r="D1" s="1198"/>
      <c r="E1" s="1198"/>
      <c r="F1" s="1198"/>
      <c r="G1" s="1198"/>
      <c r="H1" s="1198"/>
      <c r="I1" s="1198"/>
      <c r="J1" s="1198"/>
      <c r="K1" s="1198"/>
    </row>
    <row r="2" spans="1:11" s="548" customFormat="1" ht="12" customHeight="1">
      <c r="A2" s="1198" t="s">
        <v>1</v>
      </c>
      <c r="B2" s="1198"/>
      <c r="C2" s="1198"/>
      <c r="D2" s="1198"/>
      <c r="E2" s="1198"/>
      <c r="F2" s="1198"/>
      <c r="G2" s="1198"/>
      <c r="H2" s="1198"/>
      <c r="I2" s="1198"/>
      <c r="J2" s="1198"/>
      <c r="K2" s="1198"/>
    </row>
    <row r="3" spans="1:11" s="548" customFormat="1" ht="12" customHeight="1">
      <c r="A3" s="1199" t="s">
        <v>677</v>
      </c>
      <c r="B3" s="1199"/>
      <c r="C3" s="1199"/>
      <c r="D3" s="1199"/>
      <c r="E3" s="1199"/>
      <c r="F3" s="1199"/>
      <c r="G3" s="1199"/>
      <c r="H3" s="1199"/>
      <c r="I3" s="1199"/>
      <c r="J3" s="1199"/>
      <c r="K3" s="1199"/>
    </row>
    <row r="4" spans="1:11" s="548" customFormat="1" ht="12" customHeight="1">
      <c r="A4" s="1198" t="s">
        <v>3</v>
      </c>
      <c r="B4" s="1198"/>
      <c r="C4" s="1198"/>
      <c r="D4" s="1198"/>
      <c r="E4" s="1198"/>
      <c r="F4" s="1198"/>
      <c r="G4" s="1198"/>
      <c r="H4" s="1198"/>
      <c r="I4" s="1198"/>
      <c r="J4" s="1198"/>
      <c r="K4" s="1198"/>
    </row>
    <row r="5" spans="1:11" s="548" customFormat="1" ht="12" customHeight="1">
      <c r="A5" s="1198" t="s">
        <v>1112</v>
      </c>
      <c r="B5" s="1198"/>
      <c r="C5" s="1198"/>
      <c r="D5" s="1198"/>
      <c r="E5" s="1198"/>
      <c r="F5" s="1198"/>
      <c r="G5" s="1198"/>
      <c r="H5" s="1198"/>
      <c r="I5" s="1198"/>
      <c r="J5" s="1198"/>
      <c r="K5" s="1198"/>
    </row>
    <row r="6" spans="1:11" ht="11.25" customHeight="1">
      <c r="A6" s="1200"/>
      <c r="B6" s="1200"/>
      <c r="C6" s="1200"/>
      <c r="D6" s="1200"/>
      <c r="E6" s="1200"/>
      <c r="F6" s="1200"/>
      <c r="G6" s="1200"/>
    </row>
    <row r="7" spans="1:11" ht="12" customHeight="1">
      <c r="A7" s="383" t="s">
        <v>678</v>
      </c>
      <c r="B7" s="383"/>
      <c r="C7" s="550"/>
      <c r="D7" s="550"/>
      <c r="E7" s="551"/>
      <c r="F7" s="551"/>
      <c r="I7" s="552"/>
      <c r="J7" s="553"/>
      <c r="K7" s="5">
        <v>1</v>
      </c>
    </row>
    <row r="8" spans="1:11" ht="11.25" customHeight="1">
      <c r="A8" s="1051" t="s">
        <v>602</v>
      </c>
      <c r="B8" s="1051"/>
      <c r="C8" s="1051"/>
      <c r="D8" s="1052"/>
      <c r="E8" s="1050" t="s">
        <v>6</v>
      </c>
      <c r="F8" s="1052"/>
      <c r="G8" s="1050" t="s">
        <v>435</v>
      </c>
      <c r="H8" s="1052"/>
      <c r="I8" s="1056" t="s">
        <v>8</v>
      </c>
      <c r="J8" s="1057"/>
      <c r="K8" s="1057"/>
    </row>
    <row r="9" spans="1:11" ht="12.95" customHeight="1">
      <c r="A9" s="1140"/>
      <c r="B9" s="1140"/>
      <c r="C9" s="1140"/>
      <c r="D9" s="1128"/>
      <c r="E9" s="1096"/>
      <c r="F9" s="1128"/>
      <c r="G9" s="1096"/>
      <c r="H9" s="1128"/>
      <c r="I9" s="938" t="s">
        <v>576</v>
      </c>
      <c r="J9" s="1169"/>
      <c r="K9" s="554" t="s">
        <v>11</v>
      </c>
    </row>
    <row r="10" spans="1:11" ht="15.75" customHeight="1">
      <c r="A10" s="1099"/>
      <c r="B10" s="1099"/>
      <c r="C10" s="1099"/>
      <c r="D10" s="1098"/>
      <c r="E10" s="1053"/>
      <c r="F10" s="1098"/>
      <c r="G10" s="1053" t="s">
        <v>493</v>
      </c>
      <c r="H10" s="1098"/>
      <c r="I10" s="1053" t="s">
        <v>494</v>
      </c>
      <c r="J10" s="1098"/>
      <c r="K10" s="536" t="s">
        <v>679</v>
      </c>
    </row>
    <row r="11" spans="1:11" s="272" customFormat="1" ht="12.95" customHeight="1">
      <c r="A11" s="555" t="s">
        <v>680</v>
      </c>
      <c r="B11" s="555"/>
      <c r="C11" s="556"/>
      <c r="D11" s="557"/>
      <c r="E11" s="1153">
        <v>2910707000</v>
      </c>
      <c r="F11" s="1154"/>
      <c r="G11" s="1153">
        <v>2910707000</v>
      </c>
      <c r="H11" s="1154"/>
      <c r="I11" s="1153">
        <v>896523904.67999983</v>
      </c>
      <c r="J11" s="1154"/>
      <c r="K11" s="558">
        <v>30.80089836180694</v>
      </c>
    </row>
    <row r="12" spans="1:11" ht="12.95" customHeight="1">
      <c r="A12" s="1190" t="s">
        <v>681</v>
      </c>
      <c r="B12" s="1190"/>
      <c r="C12" s="1190"/>
      <c r="D12" s="1191"/>
      <c r="E12" s="1155">
        <v>921900000</v>
      </c>
      <c r="F12" s="1156"/>
      <c r="G12" s="1155">
        <v>921900000</v>
      </c>
      <c r="H12" s="1156"/>
      <c r="I12" s="1155">
        <v>464042576.25999981</v>
      </c>
      <c r="J12" s="1156"/>
      <c r="K12" s="560">
        <v>50.335456802256182</v>
      </c>
    </row>
    <row r="13" spans="1:11" ht="12.95" customHeight="1">
      <c r="A13" s="1196" t="s">
        <v>92</v>
      </c>
      <c r="B13" s="1196"/>
      <c r="C13" s="1196"/>
      <c r="D13" s="1197"/>
      <c r="E13" s="562">
        <v>0</v>
      </c>
      <c r="F13" s="563"/>
      <c r="G13" s="562">
        <v>0</v>
      </c>
      <c r="H13" s="505"/>
      <c r="I13" s="562">
        <v>0</v>
      </c>
      <c r="J13" s="563"/>
      <c r="K13" s="560">
        <v>49.399384818955021</v>
      </c>
    </row>
    <row r="14" spans="1:11" ht="12.95" customHeight="1">
      <c r="A14" s="1196" t="s">
        <v>682</v>
      </c>
      <c r="B14" s="1196"/>
      <c r="C14" s="1196"/>
      <c r="D14" s="1197"/>
      <c r="E14" s="562">
        <v>0</v>
      </c>
      <c r="F14" s="563"/>
      <c r="G14" s="562">
        <v>0</v>
      </c>
      <c r="H14" s="505"/>
      <c r="I14" s="562">
        <v>0</v>
      </c>
      <c r="J14" s="563"/>
      <c r="K14" s="560">
        <v>58.12501435793731</v>
      </c>
    </row>
    <row r="15" spans="1:11" ht="12.95" customHeight="1">
      <c r="A15" s="1190" t="s">
        <v>683</v>
      </c>
      <c r="B15" s="1190"/>
      <c r="C15" s="1190"/>
      <c r="D15" s="1191"/>
      <c r="E15" s="1155">
        <v>328407000</v>
      </c>
      <c r="F15" s="1156"/>
      <c r="G15" s="1155">
        <v>328407000</v>
      </c>
      <c r="H15" s="1156"/>
      <c r="I15" s="1155">
        <v>69282073.379999995</v>
      </c>
      <c r="J15" s="1156"/>
      <c r="K15" s="560">
        <v>21.096405795247968</v>
      </c>
    </row>
    <row r="16" spans="1:11" ht="12.95" customHeight="1">
      <c r="A16" s="1196" t="s">
        <v>93</v>
      </c>
      <c r="B16" s="1196"/>
      <c r="C16" s="1196"/>
      <c r="D16" s="1197"/>
      <c r="E16" s="562">
        <v>0</v>
      </c>
      <c r="F16" s="563"/>
      <c r="G16" s="562">
        <v>0</v>
      </c>
      <c r="H16" s="505"/>
      <c r="I16" s="562">
        <v>0</v>
      </c>
      <c r="J16" s="563"/>
      <c r="K16" s="560">
        <v>21.061611862804877</v>
      </c>
    </row>
    <row r="17" spans="1:11" ht="12.95" customHeight="1">
      <c r="A17" s="1196" t="s">
        <v>684</v>
      </c>
      <c r="B17" s="1196"/>
      <c r="C17" s="1196"/>
      <c r="D17" s="1197"/>
      <c r="E17" s="562">
        <v>0</v>
      </c>
      <c r="F17" s="563"/>
      <c r="G17" s="562">
        <v>0</v>
      </c>
      <c r="H17" s="505"/>
      <c r="I17" s="562">
        <v>0</v>
      </c>
      <c r="J17" s="563"/>
      <c r="K17" s="560">
        <v>49.136724815724811</v>
      </c>
    </row>
    <row r="18" spans="1:11" ht="12.95" customHeight="1">
      <c r="A18" s="1190" t="s">
        <v>685</v>
      </c>
      <c r="B18" s="1190"/>
      <c r="C18" s="1190"/>
      <c r="D18" s="1191"/>
      <c r="E18" s="1155">
        <v>1269400000</v>
      </c>
      <c r="F18" s="1156"/>
      <c r="G18" s="1155">
        <v>1269400000</v>
      </c>
      <c r="H18" s="1156"/>
      <c r="I18" s="1155">
        <v>296836109.93000001</v>
      </c>
      <c r="J18" s="1156"/>
      <c r="K18" s="560">
        <v>23.383969586418782</v>
      </c>
    </row>
    <row r="19" spans="1:11" ht="12.95" customHeight="1">
      <c r="A19" s="1196" t="s">
        <v>94</v>
      </c>
      <c r="B19" s="1196"/>
      <c r="C19" s="1196"/>
      <c r="D19" s="1197"/>
      <c r="E19" s="562">
        <v>0</v>
      </c>
      <c r="F19" s="563"/>
      <c r="G19" s="562">
        <v>0</v>
      </c>
      <c r="H19" s="505"/>
      <c r="I19" s="562">
        <v>0</v>
      </c>
      <c r="J19" s="563"/>
      <c r="K19" s="560">
        <v>19.906857146058094</v>
      </c>
    </row>
    <row r="20" spans="1:11" ht="12.95" customHeight="1">
      <c r="A20" s="1196" t="s">
        <v>686</v>
      </c>
      <c r="B20" s="1196"/>
      <c r="C20" s="1196"/>
      <c r="D20" s="1197"/>
      <c r="E20" s="562">
        <v>0</v>
      </c>
      <c r="F20" s="563"/>
      <c r="G20" s="562">
        <v>0</v>
      </c>
      <c r="H20" s="505"/>
      <c r="I20" s="562">
        <v>0</v>
      </c>
      <c r="J20" s="563"/>
      <c r="K20" s="560">
        <v>88.444846770186345</v>
      </c>
    </row>
    <row r="21" spans="1:11" ht="12.95" customHeight="1">
      <c r="A21" s="1190" t="s">
        <v>687</v>
      </c>
      <c r="B21" s="1190"/>
      <c r="C21" s="1190"/>
      <c r="D21" s="1191"/>
      <c r="E21" s="1155">
        <v>391000000</v>
      </c>
      <c r="F21" s="1156"/>
      <c r="G21" s="1155">
        <v>391000000</v>
      </c>
      <c r="H21" s="1192"/>
      <c r="I21" s="1155">
        <v>66363145.109999992</v>
      </c>
      <c r="J21" s="1156"/>
      <c r="K21" s="560">
        <v>16.972671383631713</v>
      </c>
    </row>
    <row r="22" spans="1:11" s="272" customFormat="1" ht="12.75" customHeight="1">
      <c r="A22" s="1151" t="s">
        <v>688</v>
      </c>
      <c r="B22" s="1151"/>
      <c r="C22" s="1151"/>
      <c r="D22" s="1152"/>
      <c r="E22" s="1153">
        <v>1607760000</v>
      </c>
      <c r="F22" s="1154"/>
      <c r="G22" s="1153">
        <v>1607760000</v>
      </c>
      <c r="H22" s="1168"/>
      <c r="I22" s="1153">
        <v>475024440.35000008</v>
      </c>
      <c r="J22" s="1154"/>
      <c r="K22" s="558">
        <v>29.545730727844958</v>
      </c>
    </row>
    <row r="23" spans="1:11" ht="18" customHeight="1">
      <c r="A23" s="1190" t="s">
        <v>689</v>
      </c>
      <c r="B23" s="1190"/>
      <c r="C23" s="1190"/>
      <c r="D23" s="1191"/>
      <c r="E23" s="1155">
        <v>321000000</v>
      </c>
      <c r="F23" s="1156"/>
      <c r="G23" s="1155">
        <v>321000000</v>
      </c>
      <c r="H23" s="1192"/>
      <c r="I23" s="1155">
        <v>76659439.75999999</v>
      </c>
      <c r="J23" s="1156"/>
      <c r="K23" s="560">
        <v>23.881445408099687</v>
      </c>
    </row>
    <row r="24" spans="1:11" ht="12" customHeight="1">
      <c r="A24" s="1190" t="s">
        <v>690</v>
      </c>
      <c r="B24" s="1190"/>
      <c r="C24" s="1190"/>
      <c r="D24" s="1191"/>
      <c r="E24" s="1155">
        <v>160000</v>
      </c>
      <c r="F24" s="1156"/>
      <c r="G24" s="1155">
        <v>160000</v>
      </c>
      <c r="H24" s="1192"/>
      <c r="I24" s="1155">
        <v>703.36999999999989</v>
      </c>
      <c r="J24" s="1156"/>
      <c r="K24" s="560">
        <v>0.43960624999999987</v>
      </c>
    </row>
    <row r="25" spans="1:11" ht="12" customHeight="1">
      <c r="A25" s="1190" t="s">
        <v>691</v>
      </c>
      <c r="B25" s="1190"/>
      <c r="C25" s="1190"/>
      <c r="D25" s="1191"/>
      <c r="E25" s="1155">
        <v>518000000</v>
      </c>
      <c r="F25" s="1156"/>
      <c r="G25" s="1155">
        <v>518000000</v>
      </c>
      <c r="H25" s="1192"/>
      <c r="I25" s="1155">
        <v>268017621.12000006</v>
      </c>
      <c r="J25" s="1156"/>
      <c r="K25" s="560">
        <v>51.740853498069505</v>
      </c>
    </row>
    <row r="26" spans="1:11" ht="12" customHeight="1">
      <c r="A26" s="1190" t="s">
        <v>692</v>
      </c>
      <c r="B26" s="1190"/>
      <c r="C26" s="1190"/>
      <c r="D26" s="1191"/>
      <c r="E26" s="1155">
        <v>757000000</v>
      </c>
      <c r="F26" s="1156"/>
      <c r="G26" s="1155">
        <v>757000000</v>
      </c>
      <c r="H26" s="1192"/>
      <c r="I26" s="1155">
        <v>128186296.52000001</v>
      </c>
      <c r="J26" s="1156"/>
      <c r="K26" s="560">
        <v>16.933460570673713</v>
      </c>
    </row>
    <row r="27" spans="1:11" s="272" customFormat="1" ht="11.25" customHeight="1">
      <c r="A27" s="1190" t="s">
        <v>693</v>
      </c>
      <c r="B27" s="1190"/>
      <c r="C27" s="1190"/>
      <c r="D27" s="1191"/>
      <c r="E27" s="1155">
        <v>11600000</v>
      </c>
      <c r="F27" s="1156"/>
      <c r="G27" s="1155">
        <v>11600000</v>
      </c>
      <c r="H27" s="1192"/>
      <c r="I27" s="1155">
        <v>2160379.58</v>
      </c>
      <c r="J27" s="1156"/>
      <c r="K27" s="560">
        <v>18.623961896551723</v>
      </c>
    </row>
    <row r="28" spans="1:11" s="272" customFormat="1" ht="12.95" customHeight="1">
      <c r="A28" s="1190" t="s">
        <v>694</v>
      </c>
      <c r="B28" s="1190"/>
      <c r="C28" s="1190"/>
      <c r="D28" s="1191"/>
      <c r="E28" s="1155">
        <v>0</v>
      </c>
      <c r="F28" s="1156"/>
      <c r="G28" s="1155">
        <v>0</v>
      </c>
      <c r="H28" s="1192"/>
      <c r="I28" s="1155">
        <v>0</v>
      </c>
      <c r="J28" s="1156"/>
      <c r="K28" s="560">
        <v>0</v>
      </c>
    </row>
    <row r="29" spans="1:11" s="272" customFormat="1" ht="12.95" customHeight="1">
      <c r="A29" s="1190" t="s">
        <v>695</v>
      </c>
      <c r="B29" s="1190"/>
      <c r="C29" s="1190"/>
      <c r="D29" s="1191"/>
      <c r="E29" s="1155">
        <v>0</v>
      </c>
      <c r="F29" s="1156"/>
      <c r="G29" s="1155">
        <v>0</v>
      </c>
      <c r="H29" s="1192"/>
      <c r="I29" s="1155">
        <v>0</v>
      </c>
      <c r="J29" s="1156"/>
      <c r="K29" s="560">
        <v>0</v>
      </c>
    </row>
    <row r="30" spans="1:11" s="272" customFormat="1" ht="15" customHeight="1">
      <c r="A30" s="1190" t="s">
        <v>696</v>
      </c>
      <c r="B30" s="1190"/>
      <c r="C30" s="1190"/>
      <c r="D30" s="1191"/>
      <c r="E30" s="1155">
        <v>0</v>
      </c>
      <c r="F30" s="1156"/>
      <c r="G30" s="1155">
        <v>0</v>
      </c>
      <c r="H30" s="1192"/>
      <c r="I30" s="1155">
        <v>0</v>
      </c>
      <c r="J30" s="1156"/>
      <c r="K30" s="560">
        <v>0</v>
      </c>
    </row>
    <row r="31" spans="1:11" s="272" customFormat="1" ht="27" customHeight="1">
      <c r="A31" s="1011" t="s">
        <v>697</v>
      </c>
      <c r="B31" s="1011"/>
      <c r="C31" s="1011"/>
      <c r="D31" s="1142"/>
      <c r="E31" s="1193">
        <v>4518467000</v>
      </c>
      <c r="F31" s="1194"/>
      <c r="G31" s="1193">
        <v>4518467000</v>
      </c>
      <c r="H31" s="1195"/>
      <c r="I31" s="1193">
        <v>1371548345.03</v>
      </c>
      <c r="J31" s="1194"/>
      <c r="K31" s="564">
        <v>30.354284872059484</v>
      </c>
    </row>
    <row r="32" spans="1:11" ht="15.75" customHeight="1">
      <c r="A32" s="1161"/>
      <c r="B32" s="1161"/>
      <c r="C32" s="1161"/>
      <c r="D32" s="1161"/>
      <c r="E32" s="481"/>
      <c r="F32" s="442"/>
      <c r="G32" s="481"/>
      <c r="I32" s="552"/>
      <c r="J32" s="481"/>
      <c r="K32" s="565"/>
    </row>
    <row r="33" spans="1:11" ht="19.5" customHeight="1">
      <c r="A33" s="1051" t="s">
        <v>698</v>
      </c>
      <c r="B33" s="1052"/>
      <c r="C33" s="1146" t="s">
        <v>99</v>
      </c>
      <c r="D33" s="1146" t="s">
        <v>100</v>
      </c>
      <c r="E33" s="1148" t="s">
        <v>101</v>
      </c>
      <c r="F33" s="1149"/>
      <c r="G33" s="1148" t="s">
        <v>103</v>
      </c>
      <c r="H33" s="1149"/>
      <c r="I33" s="1148" t="s">
        <v>105</v>
      </c>
      <c r="J33" s="1150"/>
      <c r="K33" s="1144" t="s">
        <v>588</v>
      </c>
    </row>
    <row r="34" spans="1:11" ht="15.75" customHeight="1">
      <c r="A34" s="1140"/>
      <c r="B34" s="1128"/>
      <c r="C34" s="1147"/>
      <c r="D34" s="1147"/>
      <c r="E34" s="566" t="s">
        <v>576</v>
      </c>
      <c r="F34" s="567" t="s">
        <v>11</v>
      </c>
      <c r="G34" s="566" t="s">
        <v>576</v>
      </c>
      <c r="H34" s="567" t="s">
        <v>11</v>
      </c>
      <c r="I34" s="566" t="s">
        <v>576</v>
      </c>
      <c r="J34" s="567" t="s">
        <v>11</v>
      </c>
      <c r="K34" s="1145"/>
    </row>
    <row r="35" spans="1:11" ht="15.75" customHeight="1">
      <c r="A35" s="1099"/>
      <c r="B35" s="1098"/>
      <c r="C35" s="568"/>
      <c r="D35" s="568" t="s">
        <v>699</v>
      </c>
      <c r="E35" s="569" t="s">
        <v>589</v>
      </c>
      <c r="F35" s="570" t="s">
        <v>700</v>
      </c>
      <c r="G35" s="569" t="s">
        <v>590</v>
      </c>
      <c r="H35" s="570" t="s">
        <v>701</v>
      </c>
      <c r="I35" s="569" t="s">
        <v>656</v>
      </c>
      <c r="J35" s="570" t="s">
        <v>702</v>
      </c>
      <c r="K35" s="441" t="s">
        <v>591</v>
      </c>
    </row>
    <row r="36" spans="1:11" ht="15.75" customHeight="1">
      <c r="A36" s="571" t="s">
        <v>703</v>
      </c>
      <c r="B36" s="571"/>
      <c r="C36" s="572">
        <v>713496000</v>
      </c>
      <c r="D36" s="572">
        <v>713496000</v>
      </c>
      <c r="E36" s="572">
        <v>109889380.19999997</v>
      </c>
      <c r="F36" s="573">
        <v>15.40154117191967</v>
      </c>
      <c r="G36" s="572">
        <v>107085132.77</v>
      </c>
      <c r="H36" s="573">
        <v>15.008511998665725</v>
      </c>
      <c r="I36" s="572">
        <v>105535754.09999996</v>
      </c>
      <c r="J36" s="573">
        <v>14.791358900400278</v>
      </c>
      <c r="K36" s="574">
        <v>0</v>
      </c>
    </row>
    <row r="37" spans="1:11" ht="15.75" customHeight="1">
      <c r="A37" s="575" t="s">
        <v>704</v>
      </c>
      <c r="B37" s="575"/>
      <c r="C37" s="576">
        <v>708366000</v>
      </c>
      <c r="D37" s="576">
        <v>708366000</v>
      </c>
      <c r="E37" s="576">
        <v>109889380.19999997</v>
      </c>
      <c r="F37" s="577">
        <v>15.513079425042983</v>
      </c>
      <c r="G37" s="576">
        <v>107085132.77</v>
      </c>
      <c r="H37" s="577">
        <v>15.117203927065951</v>
      </c>
      <c r="I37" s="576">
        <v>105535754.09999996</v>
      </c>
      <c r="J37" s="577">
        <v>14.898478201946446</v>
      </c>
      <c r="K37" s="574">
        <v>0</v>
      </c>
    </row>
    <row r="38" spans="1:11" ht="15.75" customHeight="1">
      <c r="A38" s="575" t="s">
        <v>705</v>
      </c>
      <c r="B38" s="575"/>
      <c r="C38" s="576">
        <v>5130000</v>
      </c>
      <c r="D38" s="576">
        <v>5130000</v>
      </c>
      <c r="E38" s="576">
        <v>0</v>
      </c>
      <c r="F38" s="577">
        <v>0</v>
      </c>
      <c r="G38" s="576">
        <v>0</v>
      </c>
      <c r="H38" s="577">
        <v>0</v>
      </c>
      <c r="I38" s="576">
        <v>0</v>
      </c>
      <c r="J38" s="577">
        <v>0</v>
      </c>
      <c r="K38" s="574">
        <v>0</v>
      </c>
    </row>
    <row r="39" spans="1:11" ht="15.75" customHeight="1">
      <c r="A39" s="571" t="s">
        <v>706</v>
      </c>
      <c r="B39" s="571"/>
      <c r="C39" s="576">
        <v>314958000</v>
      </c>
      <c r="D39" s="576">
        <v>314958000</v>
      </c>
      <c r="E39" s="576">
        <v>60815495.489999995</v>
      </c>
      <c r="F39" s="577">
        <v>19.309081048901756</v>
      </c>
      <c r="G39" s="576">
        <v>53271115.069999993</v>
      </c>
      <c r="H39" s="577">
        <v>16.913720264289203</v>
      </c>
      <c r="I39" s="576">
        <v>53217762.359999999</v>
      </c>
      <c r="J39" s="577">
        <v>16.89678063741832</v>
      </c>
      <c r="K39" s="574">
        <v>0</v>
      </c>
    </row>
    <row r="40" spans="1:11" ht="15.75" customHeight="1">
      <c r="A40" s="575" t="s">
        <v>704</v>
      </c>
      <c r="B40" s="575"/>
      <c r="C40" s="576">
        <v>301217000</v>
      </c>
      <c r="D40" s="576">
        <v>301217000</v>
      </c>
      <c r="E40" s="576">
        <v>53288495.489999995</v>
      </c>
      <c r="F40" s="577">
        <v>17.691065076008325</v>
      </c>
      <c r="G40" s="576">
        <v>51967984.249999993</v>
      </c>
      <c r="H40" s="577">
        <v>17.252673072900929</v>
      </c>
      <c r="I40" s="576">
        <v>51914631.539999999</v>
      </c>
      <c r="J40" s="577">
        <v>17.234960689469716</v>
      </c>
      <c r="K40" s="574">
        <v>0</v>
      </c>
    </row>
    <row r="41" spans="1:11" ht="15.75" customHeight="1">
      <c r="A41" s="575" t="s">
        <v>705</v>
      </c>
      <c r="B41" s="575"/>
      <c r="C41" s="576">
        <v>13741000</v>
      </c>
      <c r="D41" s="576">
        <v>13741000</v>
      </c>
      <c r="E41" s="576">
        <v>7527000</v>
      </c>
      <c r="F41" s="577">
        <v>54.77767265846736</v>
      </c>
      <c r="G41" s="576">
        <v>1303130.8199999998</v>
      </c>
      <c r="H41" s="577">
        <v>9.4835224510588727</v>
      </c>
      <c r="I41" s="576">
        <v>1303130.8199999998</v>
      </c>
      <c r="J41" s="577">
        <v>9.4835224510588727</v>
      </c>
      <c r="K41" s="574">
        <v>0</v>
      </c>
    </row>
    <row r="42" spans="1:11" ht="15.75" customHeight="1">
      <c r="A42" s="571" t="s">
        <v>707</v>
      </c>
      <c r="B42" s="571"/>
      <c r="C42" s="576">
        <v>0</v>
      </c>
      <c r="D42" s="576">
        <v>0</v>
      </c>
      <c r="E42" s="576">
        <v>0</v>
      </c>
      <c r="F42" s="577">
        <v>0</v>
      </c>
      <c r="G42" s="576">
        <v>0</v>
      </c>
      <c r="H42" s="577">
        <v>0</v>
      </c>
      <c r="I42" s="576">
        <v>0</v>
      </c>
      <c r="J42" s="577">
        <v>0</v>
      </c>
      <c r="K42" s="574">
        <v>0</v>
      </c>
    </row>
    <row r="43" spans="1:11" ht="15.75" customHeight="1">
      <c r="A43" s="575" t="s">
        <v>704</v>
      </c>
      <c r="B43" s="575"/>
      <c r="C43" s="576">
        <v>0</v>
      </c>
      <c r="D43" s="576">
        <v>0</v>
      </c>
      <c r="E43" s="576">
        <v>0</v>
      </c>
      <c r="F43" s="577">
        <v>0</v>
      </c>
      <c r="G43" s="576">
        <v>0</v>
      </c>
      <c r="H43" s="577">
        <v>0</v>
      </c>
      <c r="I43" s="576">
        <v>0</v>
      </c>
      <c r="J43" s="577">
        <v>0</v>
      </c>
      <c r="K43" s="574">
        <v>0</v>
      </c>
    </row>
    <row r="44" spans="1:11" ht="15.75" customHeight="1">
      <c r="A44" s="575" t="s">
        <v>705</v>
      </c>
      <c r="B44" s="575"/>
      <c r="C44" s="576">
        <v>0</v>
      </c>
      <c r="D44" s="576">
        <v>0</v>
      </c>
      <c r="E44" s="576">
        <v>0</v>
      </c>
      <c r="F44" s="577">
        <v>0</v>
      </c>
      <c r="G44" s="576">
        <v>0</v>
      </c>
      <c r="H44" s="577">
        <v>0</v>
      </c>
      <c r="I44" s="576">
        <v>0</v>
      </c>
      <c r="J44" s="577">
        <v>0</v>
      </c>
      <c r="K44" s="574">
        <v>0</v>
      </c>
    </row>
    <row r="45" spans="1:11" ht="15.75" customHeight="1">
      <c r="A45" s="571" t="s">
        <v>708</v>
      </c>
      <c r="B45" s="571"/>
      <c r="C45" s="576">
        <v>8308000</v>
      </c>
      <c r="D45" s="576">
        <v>8308000</v>
      </c>
      <c r="E45" s="576">
        <v>1262078.75</v>
      </c>
      <c r="F45" s="577">
        <v>15.191126023110254</v>
      </c>
      <c r="G45" s="576">
        <v>1261944.83</v>
      </c>
      <c r="H45" s="577">
        <v>15.189514082811748</v>
      </c>
      <c r="I45" s="576">
        <v>1244635.3499999999</v>
      </c>
      <c r="J45" s="577">
        <v>14.98116694752046</v>
      </c>
      <c r="K45" s="574">
        <v>0</v>
      </c>
    </row>
    <row r="46" spans="1:11" ht="15.75" customHeight="1">
      <c r="A46" s="575" t="s">
        <v>704</v>
      </c>
      <c r="B46" s="575"/>
      <c r="C46" s="576">
        <v>8308000</v>
      </c>
      <c r="D46" s="576">
        <v>8308000</v>
      </c>
      <c r="E46" s="576">
        <v>1262078.75</v>
      </c>
      <c r="F46" s="577">
        <v>15.191126023110254</v>
      </c>
      <c r="G46" s="576">
        <v>1261944.83</v>
      </c>
      <c r="H46" s="577">
        <v>15.189514082811748</v>
      </c>
      <c r="I46" s="576">
        <v>1244635.3499999999</v>
      </c>
      <c r="J46" s="577">
        <v>14.98116694752046</v>
      </c>
      <c r="K46" s="574">
        <v>0</v>
      </c>
    </row>
    <row r="47" spans="1:11" ht="15.75" customHeight="1">
      <c r="A47" s="575" t="s">
        <v>705</v>
      </c>
      <c r="B47" s="575"/>
      <c r="C47" s="576">
        <v>0</v>
      </c>
      <c r="D47" s="576">
        <v>0</v>
      </c>
      <c r="E47" s="576">
        <v>0</v>
      </c>
      <c r="F47" s="577">
        <v>0</v>
      </c>
      <c r="G47" s="576">
        <v>0</v>
      </c>
      <c r="H47" s="577">
        <v>0</v>
      </c>
      <c r="I47" s="576">
        <v>0</v>
      </c>
      <c r="J47" s="577">
        <v>0</v>
      </c>
      <c r="K47" s="574">
        <v>0</v>
      </c>
    </row>
    <row r="48" spans="1:11" ht="15.75" customHeight="1">
      <c r="A48" s="571" t="s">
        <v>709</v>
      </c>
      <c r="B48" s="571"/>
      <c r="C48" s="576">
        <v>10655000</v>
      </c>
      <c r="D48" s="576">
        <v>10655000</v>
      </c>
      <c r="E48" s="576">
        <v>1542498.6</v>
      </c>
      <c r="F48" s="577">
        <v>14.476758329422806</v>
      </c>
      <c r="G48" s="576">
        <v>1542498.6</v>
      </c>
      <c r="H48" s="577">
        <v>14.476758329422806</v>
      </c>
      <c r="I48" s="576">
        <v>1542498.6</v>
      </c>
      <c r="J48" s="577">
        <v>14.476758329422806</v>
      </c>
      <c r="K48" s="574">
        <v>0</v>
      </c>
    </row>
    <row r="49" spans="1:11" ht="15.75" customHeight="1">
      <c r="A49" s="575" t="s">
        <v>704</v>
      </c>
      <c r="B49" s="575"/>
      <c r="C49" s="576">
        <v>10615000</v>
      </c>
      <c r="D49" s="576">
        <v>10615000</v>
      </c>
      <c r="E49" s="576">
        <v>1542498.6</v>
      </c>
      <c r="F49" s="577">
        <v>14.531310409797458</v>
      </c>
      <c r="G49" s="576">
        <v>1542498.6</v>
      </c>
      <c r="H49" s="577">
        <v>14.531310409797458</v>
      </c>
      <c r="I49" s="576">
        <v>1542498.6</v>
      </c>
      <c r="J49" s="577">
        <v>14.531310409797458</v>
      </c>
      <c r="K49" s="574">
        <v>0</v>
      </c>
    </row>
    <row r="50" spans="1:11" ht="15.75" customHeight="1">
      <c r="A50" s="575" t="s">
        <v>705</v>
      </c>
      <c r="B50" s="575"/>
      <c r="C50" s="576">
        <v>40000</v>
      </c>
      <c r="D50" s="576">
        <v>40000</v>
      </c>
      <c r="E50" s="576">
        <v>0</v>
      </c>
      <c r="F50" s="577">
        <v>0</v>
      </c>
      <c r="G50" s="576">
        <v>0</v>
      </c>
      <c r="H50" s="577">
        <v>0</v>
      </c>
      <c r="I50" s="576">
        <v>0</v>
      </c>
      <c r="J50" s="577">
        <v>0</v>
      </c>
      <c r="K50" s="574">
        <v>0</v>
      </c>
    </row>
    <row r="51" spans="1:11" ht="15.75" customHeight="1">
      <c r="A51" s="571" t="s">
        <v>710</v>
      </c>
      <c r="B51" s="571"/>
      <c r="C51" s="576">
        <v>0</v>
      </c>
      <c r="D51" s="576">
        <v>0</v>
      </c>
      <c r="E51" s="576">
        <v>0</v>
      </c>
      <c r="F51" s="577">
        <v>0</v>
      </c>
      <c r="G51" s="576">
        <v>0</v>
      </c>
      <c r="H51" s="577">
        <v>0</v>
      </c>
      <c r="I51" s="576">
        <v>0</v>
      </c>
      <c r="J51" s="577">
        <v>0</v>
      </c>
      <c r="K51" s="574">
        <v>0</v>
      </c>
    </row>
    <row r="52" spans="1:11" ht="15.75" customHeight="1">
      <c r="A52" s="575" t="s">
        <v>704</v>
      </c>
      <c r="B52" s="575"/>
      <c r="C52" s="576">
        <v>0</v>
      </c>
      <c r="D52" s="576">
        <v>0</v>
      </c>
      <c r="E52" s="576">
        <v>0</v>
      </c>
      <c r="F52" s="577">
        <v>0</v>
      </c>
      <c r="G52" s="576">
        <v>0</v>
      </c>
      <c r="H52" s="577">
        <v>0</v>
      </c>
      <c r="I52" s="576">
        <v>0</v>
      </c>
      <c r="J52" s="577">
        <v>0</v>
      </c>
      <c r="K52" s="574">
        <v>0</v>
      </c>
    </row>
    <row r="53" spans="1:11" ht="15.75" customHeight="1">
      <c r="A53" s="575" t="s">
        <v>705</v>
      </c>
      <c r="B53" s="575"/>
      <c r="C53" s="576">
        <v>0</v>
      </c>
      <c r="D53" s="576">
        <v>0</v>
      </c>
      <c r="E53" s="576">
        <v>0</v>
      </c>
      <c r="F53" s="577">
        <v>0</v>
      </c>
      <c r="G53" s="576">
        <v>0</v>
      </c>
      <c r="H53" s="577">
        <v>0</v>
      </c>
      <c r="I53" s="576">
        <v>0</v>
      </c>
      <c r="J53" s="577">
        <v>0</v>
      </c>
      <c r="K53" s="574">
        <v>0</v>
      </c>
    </row>
    <row r="54" spans="1:11" ht="15.75" customHeight="1">
      <c r="A54" s="571" t="s">
        <v>711</v>
      </c>
      <c r="B54" s="571"/>
      <c r="C54" s="576">
        <v>0</v>
      </c>
      <c r="D54" s="576">
        <v>0</v>
      </c>
      <c r="E54" s="576">
        <v>0</v>
      </c>
      <c r="F54" s="577">
        <v>0</v>
      </c>
      <c r="G54" s="576">
        <v>0</v>
      </c>
      <c r="H54" s="577">
        <v>0</v>
      </c>
      <c r="I54" s="576">
        <v>0</v>
      </c>
      <c r="J54" s="577">
        <v>0</v>
      </c>
      <c r="K54" s="574">
        <v>0</v>
      </c>
    </row>
    <row r="55" spans="1:11" ht="15.75" customHeight="1">
      <c r="A55" s="575" t="s">
        <v>704</v>
      </c>
      <c r="B55" s="575"/>
      <c r="C55" s="576">
        <v>0</v>
      </c>
      <c r="D55" s="576">
        <v>0</v>
      </c>
      <c r="E55" s="576">
        <v>0</v>
      </c>
      <c r="F55" s="577">
        <v>0</v>
      </c>
      <c r="G55" s="576">
        <v>0</v>
      </c>
      <c r="H55" s="577">
        <v>0</v>
      </c>
      <c r="I55" s="576">
        <v>0</v>
      </c>
      <c r="J55" s="577">
        <v>0</v>
      </c>
      <c r="K55" s="574">
        <v>0</v>
      </c>
    </row>
    <row r="56" spans="1:11" ht="15.75" customHeight="1">
      <c r="A56" s="575" t="s">
        <v>705</v>
      </c>
      <c r="B56" s="575"/>
      <c r="C56" s="576">
        <v>0</v>
      </c>
      <c r="D56" s="576">
        <v>0</v>
      </c>
      <c r="E56" s="576">
        <v>0</v>
      </c>
      <c r="F56" s="577">
        <v>0</v>
      </c>
      <c r="G56" s="576">
        <v>0</v>
      </c>
      <c r="H56" s="577">
        <v>0</v>
      </c>
      <c r="I56" s="576">
        <v>0</v>
      </c>
      <c r="J56" s="577">
        <v>0</v>
      </c>
      <c r="K56" s="574">
        <v>0</v>
      </c>
    </row>
    <row r="57" spans="1:11" ht="15.75" customHeight="1">
      <c r="A57" s="578" t="s">
        <v>712</v>
      </c>
      <c r="B57" s="578"/>
      <c r="C57" s="579">
        <v>1047417000</v>
      </c>
      <c r="D57" s="579">
        <v>1047417000</v>
      </c>
      <c r="E57" s="579">
        <v>173509453.03999996</v>
      </c>
      <c r="F57" s="579">
        <v>16.56546084701699</v>
      </c>
      <c r="G57" s="579">
        <v>163160691.26999998</v>
      </c>
      <c r="H57" s="579">
        <v>15.577433941782498</v>
      </c>
      <c r="I57" s="579">
        <v>161540650.40999997</v>
      </c>
      <c r="J57" s="579">
        <v>15.422763847636611</v>
      </c>
      <c r="K57" s="580">
        <v>0</v>
      </c>
    </row>
    <row r="58" spans="1:11" ht="15.75" customHeight="1">
      <c r="A58" s="581"/>
      <c r="B58" s="581"/>
      <c r="C58" s="581"/>
      <c r="D58" s="581"/>
      <c r="E58" s="481"/>
      <c r="F58" s="442"/>
      <c r="G58" s="481"/>
      <c r="I58" s="552"/>
      <c r="J58" s="481"/>
      <c r="K58" s="565"/>
    </row>
    <row r="59" spans="1:11" ht="15.75" customHeight="1">
      <c r="A59" s="1051" t="s">
        <v>713</v>
      </c>
      <c r="B59" s="1051"/>
      <c r="C59" s="1051"/>
      <c r="D59" s="1051"/>
      <c r="E59" s="1052"/>
      <c r="F59" s="1100" t="s">
        <v>101</v>
      </c>
      <c r="G59" s="1101"/>
      <c r="H59" s="1100" t="s">
        <v>103</v>
      </c>
      <c r="I59" s="1101"/>
      <c r="J59" s="1100" t="s">
        <v>105</v>
      </c>
      <c r="K59" s="1186"/>
    </row>
    <row r="60" spans="1:11" ht="15.75" customHeight="1">
      <c r="A60" s="1099"/>
      <c r="B60" s="1099"/>
      <c r="C60" s="1099"/>
      <c r="D60" s="1099"/>
      <c r="E60" s="1098"/>
      <c r="F60" s="1187" t="s">
        <v>589</v>
      </c>
      <c r="G60" s="1188"/>
      <c r="H60" s="1187" t="s">
        <v>590</v>
      </c>
      <c r="I60" s="1188"/>
      <c r="J60" s="1187" t="s">
        <v>656</v>
      </c>
      <c r="K60" s="1189"/>
    </row>
    <row r="61" spans="1:11" ht="15.75" customHeight="1">
      <c r="A61" s="1183" t="s">
        <v>714</v>
      </c>
      <c r="B61" s="1183"/>
      <c r="C61" s="1183"/>
      <c r="D61" s="1183"/>
      <c r="E61" s="1183"/>
      <c r="F61" s="909"/>
      <c r="G61" s="910">
        <v>173509453.03999996</v>
      </c>
      <c r="H61" s="909"/>
      <c r="I61" s="911">
        <v>163160691.26999998</v>
      </c>
      <c r="J61" s="912"/>
      <c r="K61" s="912">
        <v>161540650.40999997</v>
      </c>
    </row>
    <row r="62" spans="1:11" ht="15.75" customHeight="1">
      <c r="A62" s="1184" t="s">
        <v>715</v>
      </c>
      <c r="B62" s="1184"/>
      <c r="C62" s="1184"/>
      <c r="D62" s="1184"/>
      <c r="E62" s="1184"/>
      <c r="F62" s="913"/>
      <c r="G62" s="921">
        <v>0</v>
      </c>
      <c r="H62" s="922"/>
      <c r="I62" s="923">
        <v>0</v>
      </c>
      <c r="J62" s="924"/>
      <c r="K62" s="924">
        <v>0</v>
      </c>
    </row>
    <row r="63" spans="1:11" ht="21" customHeight="1">
      <c r="A63" s="1184" t="s">
        <v>716</v>
      </c>
      <c r="B63" s="1184"/>
      <c r="C63" s="1184"/>
      <c r="D63" s="1184"/>
      <c r="E63" s="1184"/>
      <c r="F63" s="913"/>
      <c r="G63" s="921">
        <v>0</v>
      </c>
      <c r="H63" s="922"/>
      <c r="I63" s="923">
        <v>0</v>
      </c>
      <c r="J63" s="924"/>
      <c r="K63" s="924">
        <v>0</v>
      </c>
    </row>
    <row r="64" spans="1:11" ht="15.75" customHeight="1">
      <c r="A64" s="1184" t="s">
        <v>717</v>
      </c>
      <c r="B64" s="1184"/>
      <c r="C64" s="1184"/>
      <c r="D64" s="1184"/>
      <c r="E64" s="1184"/>
      <c r="F64" s="913"/>
      <c r="G64" s="929">
        <v>-876333.01</v>
      </c>
      <c r="H64" s="930"/>
      <c r="I64" s="931">
        <v>-876333.01</v>
      </c>
      <c r="J64" s="932"/>
      <c r="K64" s="932">
        <v>-876333.01</v>
      </c>
    </row>
    <row r="65" spans="1:11" ht="15.75" customHeight="1">
      <c r="A65" s="1185" t="s">
        <v>718</v>
      </c>
      <c r="B65" s="1185"/>
      <c r="C65" s="1185"/>
      <c r="D65" s="1185"/>
      <c r="E65" s="1185"/>
      <c r="F65" s="583"/>
      <c r="G65" s="584">
        <v>172633120.02999997</v>
      </c>
      <c r="H65" s="583"/>
      <c r="I65" s="585">
        <v>162284358.25999999</v>
      </c>
      <c r="J65" s="586"/>
      <c r="K65" s="586">
        <v>160664317.39999998</v>
      </c>
    </row>
    <row r="66" spans="1:11" ht="15.75" customHeight="1">
      <c r="A66" s="1182" t="s">
        <v>719</v>
      </c>
      <c r="B66" s="1182"/>
      <c r="C66" s="1182"/>
      <c r="D66" s="1182"/>
      <c r="E66" s="1182"/>
      <c r="F66" s="587"/>
      <c r="G66" s="588"/>
      <c r="H66" s="1181">
        <v>205732251.7545</v>
      </c>
      <c r="I66" s="1181">
        <v>0</v>
      </c>
      <c r="J66" s="588"/>
      <c r="K66" s="588"/>
    </row>
    <row r="67" spans="1:11" ht="15.75" customHeight="1">
      <c r="A67" s="1182" t="s">
        <v>720</v>
      </c>
      <c r="B67" s="1182"/>
      <c r="C67" s="1182"/>
      <c r="D67" s="1182"/>
      <c r="E67" s="1182"/>
      <c r="F67" s="587"/>
      <c r="G67" s="588"/>
      <c r="H67" s="1181">
        <v>205732251.7545</v>
      </c>
      <c r="I67" s="1181">
        <v>0</v>
      </c>
      <c r="J67" s="588"/>
      <c r="K67" s="588"/>
    </row>
    <row r="68" spans="1:11" ht="15.75" customHeight="1">
      <c r="A68" s="1182" t="s">
        <v>721</v>
      </c>
      <c r="B68" s="1182"/>
      <c r="C68" s="1182"/>
      <c r="D68" s="1182"/>
      <c r="E68" s="1182"/>
      <c r="F68" s="589"/>
      <c r="G68" s="590">
        <v>-33099131.72450003</v>
      </c>
      <c r="H68" s="589"/>
      <c r="I68" s="590">
        <v>-43447893.494500011</v>
      </c>
      <c r="J68" s="591"/>
      <c r="K68" s="592">
        <v>-45067934.354500026</v>
      </c>
    </row>
    <row r="69" spans="1:11" ht="15.75" customHeight="1">
      <c r="A69" s="942" t="s">
        <v>722</v>
      </c>
      <c r="B69" s="942"/>
      <c r="C69" s="942"/>
      <c r="D69" s="942"/>
      <c r="E69" s="942"/>
      <c r="F69" s="477"/>
      <c r="G69" s="480">
        <v>33099131.72450003</v>
      </c>
      <c r="H69" s="593"/>
      <c r="I69" s="594"/>
      <c r="J69" s="595"/>
      <c r="K69" s="596"/>
    </row>
    <row r="70" spans="1:11" ht="27" customHeight="1">
      <c r="A70" s="1011" t="s">
        <v>723</v>
      </c>
      <c r="B70" s="1011"/>
      <c r="C70" s="1011"/>
      <c r="D70" s="1011"/>
      <c r="E70" s="1011"/>
      <c r="F70" s="597"/>
      <c r="G70" s="598">
        <v>0</v>
      </c>
      <c r="H70" s="597"/>
      <c r="I70" s="598">
        <v>11.832201092149642</v>
      </c>
      <c r="J70" s="599"/>
      <c r="K70" s="600"/>
    </row>
    <row r="71" spans="1:11" ht="15.75" customHeight="1">
      <c r="A71" s="581"/>
      <c r="B71" s="581"/>
      <c r="C71" s="581"/>
      <c r="D71" s="581"/>
      <c r="E71" s="481"/>
      <c r="F71" s="442"/>
      <c r="G71" s="481"/>
      <c r="I71" s="552"/>
      <c r="J71" s="481"/>
      <c r="K71" s="565"/>
    </row>
    <row r="72" spans="1:11" ht="15.75" customHeight="1">
      <c r="A72" s="1051" t="s">
        <v>724</v>
      </c>
      <c r="B72" s="1051"/>
      <c r="C72" s="1051"/>
      <c r="D72" s="1051"/>
      <c r="E72" s="1051"/>
      <c r="F72" s="1052"/>
      <c r="G72" s="1057" t="s">
        <v>725</v>
      </c>
      <c r="H72" s="1057"/>
      <c r="I72" s="1057"/>
      <c r="J72" s="1057"/>
      <c r="K72" s="1057"/>
    </row>
    <row r="73" spans="1:11" ht="15.75" customHeight="1">
      <c r="A73" s="1140"/>
      <c r="B73" s="1140"/>
      <c r="C73" s="1140"/>
      <c r="D73" s="1140"/>
      <c r="E73" s="1140"/>
      <c r="F73" s="1128"/>
      <c r="G73" s="601" t="s">
        <v>726</v>
      </c>
      <c r="H73" s="1140" t="s">
        <v>727</v>
      </c>
      <c r="I73" s="1140"/>
      <c r="J73" s="1140"/>
      <c r="K73" s="602" t="s">
        <v>728</v>
      </c>
    </row>
    <row r="74" spans="1:11" ht="15.75" customHeight="1">
      <c r="A74" s="1140"/>
      <c r="B74" s="1140"/>
      <c r="C74" s="1140"/>
      <c r="D74" s="1140"/>
      <c r="E74" s="1140"/>
      <c r="F74" s="1128"/>
      <c r="G74" s="603" t="s">
        <v>729</v>
      </c>
      <c r="H74" s="471" t="s">
        <v>730</v>
      </c>
      <c r="I74" s="604" t="s">
        <v>731</v>
      </c>
      <c r="J74" s="605" t="s">
        <v>732</v>
      </c>
      <c r="K74" s="606" t="s">
        <v>733</v>
      </c>
    </row>
    <row r="75" spans="1:11" ht="15.75" customHeight="1">
      <c r="A75" s="1099"/>
      <c r="B75" s="1099"/>
      <c r="C75" s="1099"/>
      <c r="D75" s="1099"/>
      <c r="E75" s="1099"/>
      <c r="F75" s="1098"/>
      <c r="G75" s="607" t="s">
        <v>669</v>
      </c>
      <c r="H75" s="473" t="s">
        <v>592</v>
      </c>
      <c r="I75" s="608" t="s">
        <v>734</v>
      </c>
      <c r="J75" s="609" t="s">
        <v>735</v>
      </c>
      <c r="K75" s="610" t="s">
        <v>736</v>
      </c>
    </row>
    <row r="76" spans="1:11" ht="15.75" customHeight="1">
      <c r="A76" s="1170" t="s">
        <v>1152</v>
      </c>
      <c r="B76" s="1170">
        <v>0</v>
      </c>
      <c r="C76" s="1170">
        <v>0</v>
      </c>
      <c r="D76" s="1170">
        <v>0</v>
      </c>
      <c r="E76" s="1170">
        <v>0</v>
      </c>
      <c r="F76" s="1171">
        <v>0</v>
      </c>
      <c r="G76" s="611"/>
      <c r="H76" s="612"/>
      <c r="I76" s="613"/>
      <c r="J76" s="611"/>
      <c r="K76" s="582">
        <v>33099131.72450003</v>
      </c>
    </row>
    <row r="77" spans="1:11" ht="15.75" customHeight="1">
      <c r="A77" s="942" t="s">
        <v>1153</v>
      </c>
      <c r="B77" s="942">
        <v>0</v>
      </c>
      <c r="C77" s="942">
        <v>0</v>
      </c>
      <c r="D77" s="942">
        <v>0</v>
      </c>
      <c r="E77" s="942">
        <v>0</v>
      </c>
      <c r="F77" s="1172">
        <v>0</v>
      </c>
      <c r="G77" s="614">
        <v>0</v>
      </c>
      <c r="H77" s="615">
        <v>0</v>
      </c>
      <c r="I77" s="616">
        <v>0</v>
      </c>
      <c r="J77" s="614">
        <v>0</v>
      </c>
      <c r="K77" s="582">
        <v>0</v>
      </c>
    </row>
    <row r="78" spans="1:11" ht="15.75" customHeight="1">
      <c r="A78" s="1173" t="s">
        <v>1154</v>
      </c>
      <c r="B78" s="1173">
        <v>0</v>
      </c>
      <c r="C78" s="1173">
        <v>0</v>
      </c>
      <c r="D78" s="1173">
        <v>0</v>
      </c>
      <c r="E78" s="1173">
        <v>0</v>
      </c>
      <c r="F78" s="1174">
        <v>0</v>
      </c>
      <c r="G78" s="617">
        <v>0</v>
      </c>
      <c r="H78" s="618">
        <v>0</v>
      </c>
      <c r="I78" s="619">
        <v>0</v>
      </c>
      <c r="J78" s="617">
        <v>0</v>
      </c>
      <c r="K78" s="582">
        <v>0</v>
      </c>
    </row>
    <row r="79" spans="1:11" ht="15.75" customHeight="1">
      <c r="A79" s="1011" t="s">
        <v>737</v>
      </c>
      <c r="B79" s="1011"/>
      <c r="C79" s="1011"/>
      <c r="D79" s="1011"/>
      <c r="E79" s="1011"/>
      <c r="F79" s="1142"/>
      <c r="G79" s="620">
        <v>0</v>
      </c>
      <c r="H79" s="620">
        <v>0</v>
      </c>
      <c r="I79" s="620">
        <v>0</v>
      </c>
      <c r="J79" s="620">
        <v>0</v>
      </c>
      <c r="K79" s="580">
        <v>33099131.72450003</v>
      </c>
    </row>
    <row r="80" spans="1:11" ht="15.75" hidden="1" customHeight="1">
      <c r="A80" s="581"/>
      <c r="B80" s="581"/>
      <c r="C80" s="581"/>
      <c r="D80" s="581"/>
      <c r="E80" s="481"/>
      <c r="F80" s="442"/>
      <c r="G80" s="481"/>
      <c r="I80" s="552"/>
      <c r="J80" s="481"/>
      <c r="K80" s="565"/>
    </row>
    <row r="81" spans="1:11" ht="15.75" hidden="1" customHeight="1">
      <c r="A81" s="581"/>
      <c r="B81" s="581"/>
      <c r="C81" s="581"/>
      <c r="D81" s="581"/>
      <c r="E81" s="481"/>
      <c r="F81" s="442"/>
      <c r="G81" s="481"/>
      <c r="I81" s="552"/>
      <c r="J81" s="481"/>
      <c r="K81" s="565"/>
    </row>
    <row r="82" spans="1:11" ht="15.75" customHeight="1">
      <c r="A82" s="581"/>
      <c r="B82" s="581"/>
      <c r="C82" s="581"/>
      <c r="D82" s="581"/>
      <c r="E82" s="481"/>
      <c r="F82" s="442"/>
      <c r="G82" s="481"/>
      <c r="I82" s="552"/>
      <c r="J82" s="481"/>
      <c r="K82" s="565"/>
    </row>
    <row r="83" spans="1:11" ht="15.75" customHeight="1">
      <c r="A83" s="1057" t="s">
        <v>738</v>
      </c>
      <c r="B83" s="1057"/>
      <c r="C83" s="1057"/>
      <c r="D83" s="1057"/>
      <c r="E83" s="1057"/>
      <c r="F83" s="1057"/>
      <c r="G83" s="1057"/>
      <c r="H83" s="1057"/>
      <c r="I83" s="1057"/>
      <c r="J83" s="1057"/>
      <c r="K83" s="1057"/>
    </row>
    <row r="84" spans="1:11" ht="62.25" customHeight="1">
      <c r="A84" s="1051" t="s">
        <v>739</v>
      </c>
      <c r="B84" s="471" t="s">
        <v>740</v>
      </c>
      <c r="C84" s="471" t="s">
        <v>741</v>
      </c>
      <c r="D84" s="471" t="s">
        <v>742</v>
      </c>
      <c r="E84" s="621" t="s">
        <v>743</v>
      </c>
      <c r="F84" s="471" t="s">
        <v>744</v>
      </c>
      <c r="G84" s="621" t="s">
        <v>745</v>
      </c>
      <c r="H84" s="471" t="s">
        <v>746</v>
      </c>
      <c r="I84" s="622" t="s">
        <v>747</v>
      </c>
      <c r="J84" s="621" t="s">
        <v>748</v>
      </c>
      <c r="K84" s="623" t="s">
        <v>749</v>
      </c>
    </row>
    <row r="85" spans="1:11" ht="24.75" customHeight="1">
      <c r="A85" s="1099"/>
      <c r="B85" s="473" t="s">
        <v>750</v>
      </c>
      <c r="C85" s="473" t="s">
        <v>751</v>
      </c>
      <c r="D85" s="473" t="s">
        <v>752</v>
      </c>
      <c r="E85" s="624" t="s">
        <v>753</v>
      </c>
      <c r="F85" s="473" t="s">
        <v>754</v>
      </c>
      <c r="G85" s="624" t="s">
        <v>755</v>
      </c>
      <c r="H85" s="473" t="s">
        <v>756</v>
      </c>
      <c r="I85" s="625" t="s">
        <v>757</v>
      </c>
      <c r="J85" s="624" t="s">
        <v>758</v>
      </c>
      <c r="K85" s="626" t="s">
        <v>759</v>
      </c>
    </row>
    <row r="86" spans="1:11" ht="15.75" customHeight="1">
      <c r="A86" s="627" t="s">
        <v>1155</v>
      </c>
      <c r="B86" s="628">
        <v>205732251.7545</v>
      </c>
      <c r="C86" s="629">
        <v>172633120.02999997</v>
      </c>
      <c r="D86" s="628">
        <v>0</v>
      </c>
      <c r="E86" s="487">
        <v>10348761.769999981</v>
      </c>
      <c r="F86" s="630">
        <v>0</v>
      </c>
      <c r="G86" s="487">
        <v>0</v>
      </c>
      <c r="H86" s="631">
        <v>0</v>
      </c>
      <c r="I86" s="632">
        <v>10348761.769999981</v>
      </c>
      <c r="J86" s="611">
        <v>0</v>
      </c>
      <c r="K86" s="633">
        <v>0</v>
      </c>
    </row>
    <row r="87" spans="1:11" ht="15.75" customHeight="1">
      <c r="A87" s="581" t="s">
        <v>1156</v>
      </c>
      <c r="B87" s="634">
        <v>681653754.16999996</v>
      </c>
      <c r="C87" s="634">
        <v>914026528.03999996</v>
      </c>
      <c r="D87" s="634">
        <v>232372773.87</v>
      </c>
      <c r="E87" s="614">
        <v>24471396.229999997</v>
      </c>
      <c r="F87" s="615">
        <v>0</v>
      </c>
      <c r="G87" s="614">
        <v>0</v>
      </c>
      <c r="H87" s="615">
        <v>6986003.9100000001</v>
      </c>
      <c r="I87" s="616">
        <v>16617962.429999996</v>
      </c>
      <c r="J87" s="478">
        <v>867429.89</v>
      </c>
      <c r="K87" s="582">
        <v>231505343.98000002</v>
      </c>
    </row>
    <row r="88" spans="1:11" ht="15.75" customHeight="1">
      <c r="A88" s="581" t="s">
        <v>1157</v>
      </c>
      <c r="B88" s="634">
        <v>682169754.66299999</v>
      </c>
      <c r="C88" s="634">
        <v>993440951.00999999</v>
      </c>
      <c r="D88" s="634">
        <v>311271196.347</v>
      </c>
      <c r="E88" s="614">
        <v>201695.60000000003</v>
      </c>
      <c r="F88" s="615">
        <v>0</v>
      </c>
      <c r="G88" s="614">
        <v>0</v>
      </c>
      <c r="H88" s="615">
        <v>17745.309999999998</v>
      </c>
      <c r="I88" s="616">
        <v>175047.17000000004</v>
      </c>
      <c r="J88" s="478">
        <v>8903.1200000000008</v>
      </c>
      <c r="K88" s="582">
        <v>311262293.227</v>
      </c>
    </row>
    <row r="89" spans="1:11" ht="15.75" customHeight="1">
      <c r="A89" s="581" t="s">
        <v>1158</v>
      </c>
      <c r="B89" s="634">
        <v>635078720.41799998</v>
      </c>
      <c r="C89" s="634">
        <v>926580189.41999996</v>
      </c>
      <c r="D89" s="634">
        <v>291501469.00199997</v>
      </c>
      <c r="E89" s="614">
        <v>257173.16</v>
      </c>
      <c r="F89" s="615">
        <v>0</v>
      </c>
      <c r="G89" s="614">
        <v>0</v>
      </c>
      <c r="H89" s="615">
        <v>0</v>
      </c>
      <c r="I89" s="616">
        <v>257173.16</v>
      </c>
      <c r="J89" s="478">
        <v>0</v>
      </c>
      <c r="K89" s="582">
        <v>291501469.00199997</v>
      </c>
    </row>
    <row r="90" spans="1:11" ht="15.75" customHeight="1">
      <c r="A90" s="635" t="s">
        <v>1159</v>
      </c>
      <c r="B90" s="636">
        <v>608739707.20050001</v>
      </c>
      <c r="C90" s="636">
        <v>893300371.99000001</v>
      </c>
      <c r="D90" s="636">
        <v>284560664.7895</v>
      </c>
      <c r="E90" s="617">
        <v>926527.13</v>
      </c>
      <c r="F90" s="618">
        <v>0</v>
      </c>
      <c r="G90" s="617">
        <v>0</v>
      </c>
      <c r="H90" s="618">
        <v>0</v>
      </c>
      <c r="I90" s="619">
        <v>926527.13</v>
      </c>
      <c r="J90" s="637">
        <v>0</v>
      </c>
      <c r="K90" s="638">
        <v>284560664.7895</v>
      </c>
    </row>
    <row r="91" spans="1:11" ht="15.75" customHeight="1">
      <c r="A91" s="1175" t="s">
        <v>760</v>
      </c>
      <c r="B91" s="1176"/>
      <c r="C91" s="1176"/>
      <c r="D91" s="1176"/>
      <c r="E91" s="1176"/>
      <c r="F91" s="1176"/>
      <c r="G91" s="1176"/>
      <c r="H91" s="1176"/>
      <c r="I91" s="1176"/>
      <c r="J91" s="1177">
        <v>0</v>
      </c>
      <c r="K91" s="1178">
        <v>0</v>
      </c>
    </row>
    <row r="92" spans="1:11" ht="15.75" customHeight="1">
      <c r="A92" s="1175" t="s">
        <v>761</v>
      </c>
      <c r="B92" s="1176"/>
      <c r="C92" s="1176"/>
      <c r="D92" s="1176"/>
      <c r="E92" s="1176"/>
      <c r="F92" s="1176"/>
      <c r="G92" s="1176"/>
      <c r="H92" s="1176"/>
      <c r="I92" s="1176"/>
      <c r="J92" s="1177">
        <v>0</v>
      </c>
      <c r="K92" s="1178">
        <v>0</v>
      </c>
    </row>
    <row r="93" spans="1:11" ht="15.75" customHeight="1">
      <c r="A93" s="1175" t="s">
        <v>762</v>
      </c>
      <c r="B93" s="1176"/>
      <c r="C93" s="1176"/>
      <c r="D93" s="1176"/>
      <c r="E93" s="1176"/>
      <c r="F93" s="1176"/>
      <c r="G93" s="1176"/>
      <c r="H93" s="1176"/>
      <c r="I93" s="1176"/>
      <c r="J93" s="1177">
        <v>0</v>
      </c>
      <c r="K93" s="1178">
        <v>0</v>
      </c>
    </row>
    <row r="94" spans="1:11" ht="15.75" customHeight="1">
      <c r="A94" s="581"/>
      <c r="B94" s="581"/>
      <c r="C94" s="581"/>
      <c r="D94" s="581"/>
      <c r="E94" s="481"/>
      <c r="F94" s="442"/>
      <c r="G94" s="481"/>
      <c r="I94" s="552"/>
      <c r="J94" s="481"/>
      <c r="K94" s="565"/>
    </row>
    <row r="95" spans="1:11" ht="15.75" customHeight="1">
      <c r="A95" s="1051" t="s">
        <v>763</v>
      </c>
      <c r="B95" s="1051"/>
      <c r="C95" s="1051"/>
      <c r="D95" s="1051"/>
      <c r="E95" s="1051"/>
      <c r="F95" s="1052"/>
      <c r="G95" s="1057" t="s">
        <v>764</v>
      </c>
      <c r="H95" s="1057"/>
      <c r="I95" s="1057"/>
      <c r="J95" s="1057"/>
      <c r="K95" s="1057"/>
    </row>
    <row r="96" spans="1:11" ht="15.75" customHeight="1">
      <c r="A96" s="1140"/>
      <c r="B96" s="1140"/>
      <c r="C96" s="1140"/>
      <c r="D96" s="1140"/>
      <c r="E96" s="1140"/>
      <c r="F96" s="1128"/>
      <c r="G96" s="1179" t="s">
        <v>726</v>
      </c>
      <c r="H96" s="1140" t="s">
        <v>727</v>
      </c>
      <c r="I96" s="1140"/>
      <c r="J96" s="1140"/>
      <c r="K96" s="602" t="s">
        <v>728</v>
      </c>
    </row>
    <row r="97" spans="1:11" ht="15.75" customHeight="1">
      <c r="A97" s="1140"/>
      <c r="B97" s="1140"/>
      <c r="C97" s="1140"/>
      <c r="D97" s="1140"/>
      <c r="E97" s="1140"/>
      <c r="F97" s="1128"/>
      <c r="G97" s="1180"/>
      <c r="H97" s="471" t="s">
        <v>730</v>
      </c>
      <c r="I97" s="604" t="s">
        <v>731</v>
      </c>
      <c r="J97" s="605" t="s">
        <v>732</v>
      </c>
      <c r="K97" s="606" t="s">
        <v>733</v>
      </c>
    </row>
    <row r="98" spans="1:11" ht="15.75" customHeight="1">
      <c r="A98" s="1099"/>
      <c r="B98" s="1099"/>
      <c r="C98" s="1099"/>
      <c r="D98" s="1099"/>
      <c r="E98" s="1099"/>
      <c r="F98" s="1098"/>
      <c r="G98" s="607" t="s">
        <v>765</v>
      </c>
      <c r="H98" s="473" t="s">
        <v>766</v>
      </c>
      <c r="I98" s="608" t="s">
        <v>767</v>
      </c>
      <c r="J98" s="609" t="s">
        <v>768</v>
      </c>
      <c r="K98" s="610" t="s">
        <v>769</v>
      </c>
    </row>
    <row r="99" spans="1:11" ht="15.75" customHeight="1">
      <c r="A99" s="1170" t="s">
        <v>770</v>
      </c>
      <c r="B99" s="1170"/>
      <c r="C99" s="1170"/>
      <c r="D99" s="1170"/>
      <c r="E99" s="1170"/>
      <c r="F99" s="1171"/>
      <c r="G99" s="639">
        <v>0</v>
      </c>
      <c r="H99" s="630">
        <v>0</v>
      </c>
      <c r="I99" s="632">
        <v>0</v>
      </c>
      <c r="J99" s="639">
        <v>0</v>
      </c>
      <c r="K99" s="582">
        <v>0</v>
      </c>
    </row>
    <row r="100" spans="1:11" ht="15.75" customHeight="1">
      <c r="A100" s="942" t="s">
        <v>771</v>
      </c>
      <c r="B100" s="942"/>
      <c r="C100" s="942"/>
      <c r="D100" s="942"/>
      <c r="E100" s="942"/>
      <c r="F100" s="1172"/>
      <c r="G100" s="614">
        <v>0</v>
      </c>
      <c r="H100" s="615">
        <v>0</v>
      </c>
      <c r="I100" s="616">
        <v>0</v>
      </c>
      <c r="J100" s="614">
        <v>0</v>
      </c>
      <c r="K100" s="582">
        <v>0</v>
      </c>
    </row>
    <row r="101" spans="1:11" ht="15.75" customHeight="1">
      <c r="A101" s="1173" t="s">
        <v>772</v>
      </c>
      <c r="B101" s="1173"/>
      <c r="C101" s="1173"/>
      <c r="D101" s="1173"/>
      <c r="E101" s="1173"/>
      <c r="F101" s="1174"/>
      <c r="G101" s="617">
        <v>0</v>
      </c>
      <c r="H101" s="618">
        <v>0</v>
      </c>
      <c r="I101" s="619">
        <v>0</v>
      </c>
      <c r="J101" s="617">
        <v>0</v>
      </c>
      <c r="K101" s="582">
        <v>0</v>
      </c>
    </row>
    <row r="102" spans="1:11" ht="15.75" customHeight="1">
      <c r="A102" s="1011" t="s">
        <v>773</v>
      </c>
      <c r="B102" s="1011"/>
      <c r="C102" s="1011"/>
      <c r="D102" s="1011"/>
      <c r="E102" s="1011"/>
      <c r="F102" s="1142"/>
      <c r="G102" s="579">
        <v>0</v>
      </c>
      <c r="H102" s="658">
        <v>0</v>
      </c>
      <c r="I102" s="659">
        <v>0</v>
      </c>
      <c r="J102" s="579">
        <v>0</v>
      </c>
      <c r="K102" s="580">
        <v>0</v>
      </c>
    </row>
    <row r="103" spans="1:11" ht="15.75" customHeight="1">
      <c r="A103" s="635"/>
      <c r="B103" s="635"/>
      <c r="C103" s="635"/>
      <c r="D103" s="635"/>
      <c r="E103" s="481"/>
      <c r="F103" s="442"/>
      <c r="G103" s="481"/>
      <c r="I103" s="552"/>
      <c r="J103" s="481"/>
      <c r="K103" s="565" t="s">
        <v>415</v>
      </c>
    </row>
    <row r="104" spans="1:11" ht="12" customHeight="1">
      <c r="A104" s="1051" t="s">
        <v>774</v>
      </c>
      <c r="B104" s="1051"/>
      <c r="C104" s="1051"/>
      <c r="D104" s="1052"/>
      <c r="E104" s="1050" t="s">
        <v>6</v>
      </c>
      <c r="F104" s="1052"/>
      <c r="G104" s="1050" t="s">
        <v>435</v>
      </c>
      <c r="H104" s="1052"/>
      <c r="I104" s="1056" t="s">
        <v>8</v>
      </c>
      <c r="J104" s="1057"/>
      <c r="K104" s="1057"/>
    </row>
    <row r="105" spans="1:11" ht="12" customHeight="1">
      <c r="A105" s="1140"/>
      <c r="B105" s="1140"/>
      <c r="C105" s="1140"/>
      <c r="D105" s="1128"/>
      <c r="E105" s="1096"/>
      <c r="F105" s="1128"/>
      <c r="G105" s="1096"/>
      <c r="H105" s="1128"/>
      <c r="I105" s="938" t="s">
        <v>576</v>
      </c>
      <c r="J105" s="1169"/>
      <c r="K105" s="554" t="s">
        <v>11</v>
      </c>
    </row>
    <row r="106" spans="1:11" ht="12" customHeight="1">
      <c r="A106" s="1099"/>
      <c r="B106" s="1099"/>
      <c r="C106" s="1099"/>
      <c r="D106" s="1098"/>
      <c r="E106" s="1053"/>
      <c r="F106" s="1098"/>
      <c r="G106" s="1053" t="s">
        <v>493</v>
      </c>
      <c r="H106" s="1098"/>
      <c r="I106" s="1053" t="s">
        <v>494</v>
      </c>
      <c r="J106" s="1098"/>
      <c r="K106" s="536" t="s">
        <v>775</v>
      </c>
    </row>
    <row r="107" spans="1:11" ht="12" customHeight="1">
      <c r="A107" s="1161"/>
      <c r="B107" s="1161"/>
      <c r="C107" s="1161"/>
      <c r="D107" s="1162"/>
      <c r="E107" s="1163"/>
      <c r="F107" s="1164"/>
      <c r="G107" s="1163"/>
      <c r="H107" s="1165"/>
      <c r="I107" s="1166"/>
      <c r="J107" s="1167"/>
      <c r="K107" s="560"/>
    </row>
    <row r="108" spans="1:11" ht="12" customHeight="1">
      <c r="A108" s="1151" t="s">
        <v>776</v>
      </c>
      <c r="B108" s="1151"/>
      <c r="C108" s="1151"/>
      <c r="D108" s="1152"/>
      <c r="E108" s="1153">
        <v>961167000</v>
      </c>
      <c r="F108" s="1154">
        <v>0</v>
      </c>
      <c r="G108" s="1153">
        <v>961167000</v>
      </c>
      <c r="H108" s="1168">
        <v>0</v>
      </c>
      <c r="I108" s="1153">
        <v>148498160.95999998</v>
      </c>
      <c r="J108" s="1154">
        <v>0</v>
      </c>
      <c r="K108" s="558">
        <v>15.449777297805687</v>
      </c>
    </row>
    <row r="109" spans="1:11" ht="12" customHeight="1">
      <c r="A109" s="1159" t="s">
        <v>777</v>
      </c>
      <c r="B109" s="1159"/>
      <c r="C109" s="1159"/>
      <c r="D109" s="1160"/>
      <c r="E109" s="1155">
        <v>910211000</v>
      </c>
      <c r="F109" s="1156">
        <v>0</v>
      </c>
      <c r="G109" s="1155">
        <v>910211000</v>
      </c>
      <c r="H109" s="1156">
        <v>0</v>
      </c>
      <c r="I109" s="1155">
        <v>144546160.95999998</v>
      </c>
      <c r="J109" s="1156">
        <v>0</v>
      </c>
      <c r="K109" s="560">
        <v>15.880511327593268</v>
      </c>
    </row>
    <row r="110" spans="1:11" ht="12" customHeight="1">
      <c r="A110" s="1159" t="s">
        <v>778</v>
      </c>
      <c r="B110" s="1159"/>
      <c r="C110" s="1159"/>
      <c r="D110" s="1160"/>
      <c r="E110" s="1155">
        <v>50956000</v>
      </c>
      <c r="F110" s="1156">
        <v>0</v>
      </c>
      <c r="G110" s="1155">
        <v>50956000</v>
      </c>
      <c r="H110" s="1156">
        <v>0</v>
      </c>
      <c r="I110" s="1155">
        <v>3952000</v>
      </c>
      <c r="J110" s="1156">
        <v>0</v>
      </c>
      <c r="K110" s="560">
        <v>7.7557108093256932</v>
      </c>
    </row>
    <row r="111" spans="1:11" ht="12" customHeight="1">
      <c r="A111" s="1159" t="s">
        <v>779</v>
      </c>
      <c r="B111" s="1159"/>
      <c r="C111" s="1159"/>
      <c r="D111" s="1160"/>
      <c r="E111" s="1155">
        <v>0</v>
      </c>
      <c r="F111" s="1156">
        <v>0</v>
      </c>
      <c r="G111" s="1155">
        <v>0</v>
      </c>
      <c r="H111" s="1156">
        <v>0</v>
      </c>
      <c r="I111" s="1155">
        <v>0</v>
      </c>
      <c r="J111" s="1156">
        <v>0</v>
      </c>
      <c r="K111" s="560">
        <v>0</v>
      </c>
    </row>
    <row r="112" spans="1:11" ht="12" customHeight="1">
      <c r="A112" s="1151" t="s">
        <v>780</v>
      </c>
      <c r="B112" s="1151"/>
      <c r="C112" s="1151"/>
      <c r="D112" s="1152"/>
      <c r="E112" s="1153">
        <v>0</v>
      </c>
      <c r="F112" s="1154">
        <v>0</v>
      </c>
      <c r="G112" s="1155">
        <v>0</v>
      </c>
      <c r="H112" s="1156">
        <v>0</v>
      </c>
      <c r="I112" s="1155">
        <v>0</v>
      </c>
      <c r="J112" s="1156">
        <v>0</v>
      </c>
      <c r="K112" s="558">
        <v>0</v>
      </c>
    </row>
    <row r="113" spans="1:11" ht="12" customHeight="1">
      <c r="A113" s="1151" t="s">
        <v>781</v>
      </c>
      <c r="B113" s="1151"/>
      <c r="C113" s="1151"/>
      <c r="D113" s="1152"/>
      <c r="E113" s="1153">
        <v>1403000</v>
      </c>
      <c r="F113" s="1154">
        <v>0</v>
      </c>
      <c r="G113" s="1155">
        <v>1403000</v>
      </c>
      <c r="H113" s="1156">
        <v>0</v>
      </c>
      <c r="I113" s="1155">
        <v>175108.14999999997</v>
      </c>
      <c r="J113" s="1156">
        <v>0</v>
      </c>
      <c r="K113" s="558">
        <v>12.480980042765498</v>
      </c>
    </row>
    <row r="114" spans="1:11" ht="12" customHeight="1">
      <c r="A114" s="1011" t="s">
        <v>782</v>
      </c>
      <c r="B114" s="1011"/>
      <c r="C114" s="1011"/>
      <c r="D114" s="1142"/>
      <c r="E114" s="1157">
        <v>962570000</v>
      </c>
      <c r="F114" s="1158">
        <v>0</v>
      </c>
      <c r="G114" s="1157">
        <v>962570000</v>
      </c>
      <c r="H114" s="1158">
        <v>0</v>
      </c>
      <c r="I114" s="1157">
        <v>148673269.10999998</v>
      </c>
      <c r="J114" s="1158">
        <v>0</v>
      </c>
      <c r="K114" s="564">
        <v>15.445450108563533</v>
      </c>
    </row>
    <row r="115" spans="1:11" s="272" customFormat="1" ht="12.75" customHeight="1">
      <c r="A115" s="641"/>
      <c r="B115" s="641"/>
      <c r="C115" s="641"/>
      <c r="D115" s="641"/>
      <c r="E115" s="642"/>
      <c r="F115" s="642"/>
      <c r="G115" s="642"/>
      <c r="H115" s="643"/>
      <c r="I115" s="644"/>
    </row>
    <row r="116" spans="1:11" s="272" customFormat="1" ht="12.75" customHeight="1">
      <c r="A116" s="1051" t="s">
        <v>783</v>
      </c>
      <c r="B116" s="1052"/>
      <c r="C116" s="1146" t="s">
        <v>99</v>
      </c>
      <c r="D116" s="1146" t="s">
        <v>100</v>
      </c>
      <c r="E116" s="1148" t="s">
        <v>101</v>
      </c>
      <c r="F116" s="1149"/>
      <c r="G116" s="1148" t="s">
        <v>103</v>
      </c>
      <c r="H116" s="1149"/>
      <c r="I116" s="1148" t="s">
        <v>105</v>
      </c>
      <c r="J116" s="1150"/>
      <c r="K116" s="1144" t="s">
        <v>588</v>
      </c>
    </row>
    <row r="117" spans="1:11" s="272" customFormat="1" ht="12.75" customHeight="1">
      <c r="A117" s="1140"/>
      <c r="B117" s="1128"/>
      <c r="C117" s="1147"/>
      <c r="D117" s="1147"/>
      <c r="E117" s="566" t="s">
        <v>576</v>
      </c>
      <c r="F117" s="567" t="s">
        <v>11</v>
      </c>
      <c r="G117" s="566" t="s">
        <v>576</v>
      </c>
      <c r="H117" s="567" t="s">
        <v>11</v>
      </c>
      <c r="I117" s="566" t="s">
        <v>576</v>
      </c>
      <c r="J117" s="567" t="s">
        <v>11</v>
      </c>
      <c r="K117" s="1145"/>
    </row>
    <row r="118" spans="1:11" s="272" customFormat="1" ht="12.75" customHeight="1">
      <c r="A118" s="1099"/>
      <c r="B118" s="1098"/>
      <c r="C118" s="568"/>
      <c r="D118" s="568" t="s">
        <v>699</v>
      </c>
      <c r="E118" s="569" t="s">
        <v>589</v>
      </c>
      <c r="F118" s="570" t="s">
        <v>700</v>
      </c>
      <c r="G118" s="569" t="s">
        <v>590</v>
      </c>
      <c r="H118" s="570" t="s">
        <v>701</v>
      </c>
      <c r="I118" s="569" t="s">
        <v>656</v>
      </c>
      <c r="J118" s="570" t="s">
        <v>702</v>
      </c>
      <c r="K118" s="441" t="s">
        <v>591</v>
      </c>
    </row>
    <row r="119" spans="1:11" s="272" customFormat="1" ht="12.75" customHeight="1">
      <c r="A119" s="571" t="s">
        <v>784</v>
      </c>
      <c r="B119" s="571"/>
      <c r="C119" s="572">
        <v>120641000</v>
      </c>
      <c r="D119" s="572">
        <v>120841000</v>
      </c>
      <c r="E119" s="572">
        <v>17863074.030000001</v>
      </c>
      <c r="F119" s="573">
        <v>14.782295768820186</v>
      </c>
      <c r="G119" s="572">
        <v>6026760.0400000066</v>
      </c>
      <c r="H119" s="573">
        <v>4.9873470428083237</v>
      </c>
      <c r="I119" s="572">
        <v>5171077.0300000012</v>
      </c>
      <c r="J119" s="573">
        <v>4.2792405143949495</v>
      </c>
      <c r="K119" s="574">
        <v>0</v>
      </c>
    </row>
    <row r="120" spans="1:11" s="272" customFormat="1" ht="12.75" customHeight="1">
      <c r="A120" s="575" t="s">
        <v>704</v>
      </c>
      <c r="B120" s="575"/>
      <c r="C120" s="576">
        <v>116849000</v>
      </c>
      <c r="D120" s="576">
        <v>117049000</v>
      </c>
      <c r="E120" s="576">
        <v>17425350.030000001</v>
      </c>
      <c r="F120" s="577">
        <v>14.887226742646241</v>
      </c>
      <c r="G120" s="576">
        <v>5822760.0400000066</v>
      </c>
      <c r="H120" s="577">
        <v>4.9746345889328456</v>
      </c>
      <c r="I120" s="576">
        <v>4967077.0300000012</v>
      </c>
      <c r="J120" s="577">
        <v>4.24358775384668</v>
      </c>
      <c r="K120" s="574">
        <v>0</v>
      </c>
    </row>
    <row r="121" spans="1:11" s="272" customFormat="1" ht="12.75" customHeight="1">
      <c r="A121" s="575" t="s">
        <v>705</v>
      </c>
      <c r="B121" s="575"/>
      <c r="C121" s="576">
        <v>3792000</v>
      </c>
      <c r="D121" s="576">
        <v>3792000</v>
      </c>
      <c r="E121" s="576">
        <v>437724</v>
      </c>
      <c r="F121" s="577">
        <v>11.543354430379747</v>
      </c>
      <c r="G121" s="576">
        <v>204000</v>
      </c>
      <c r="H121" s="577">
        <v>5.3797468354430382</v>
      </c>
      <c r="I121" s="576">
        <v>204000</v>
      </c>
      <c r="J121" s="577">
        <v>5.3797468354430382</v>
      </c>
      <c r="K121" s="574">
        <v>0</v>
      </c>
    </row>
    <row r="122" spans="1:11" s="272" customFormat="1" ht="12.75" customHeight="1">
      <c r="A122" s="571" t="s">
        <v>785</v>
      </c>
      <c r="B122" s="571"/>
      <c r="C122" s="576">
        <v>876792000</v>
      </c>
      <c r="D122" s="576">
        <v>876792000</v>
      </c>
      <c r="E122" s="576">
        <v>148898301.28999996</v>
      </c>
      <c r="F122" s="577">
        <v>16.982169236261274</v>
      </c>
      <c r="G122" s="576">
        <v>136458760.95000002</v>
      </c>
      <c r="H122" s="577">
        <v>15.563413095694306</v>
      </c>
      <c r="I122" s="576">
        <v>134249188.58000001</v>
      </c>
      <c r="J122" s="577">
        <v>15.311406648327086</v>
      </c>
      <c r="K122" s="574">
        <v>0</v>
      </c>
    </row>
    <row r="123" spans="1:11" s="272" customFormat="1" ht="12.75" customHeight="1">
      <c r="A123" s="575" t="s">
        <v>704</v>
      </c>
      <c r="B123" s="575"/>
      <c r="C123" s="576">
        <v>875135000</v>
      </c>
      <c r="D123" s="576">
        <v>875135000</v>
      </c>
      <c r="E123" s="576">
        <v>147504301.28999996</v>
      </c>
      <c r="F123" s="577">
        <v>16.855033942191771</v>
      </c>
      <c r="G123" s="576">
        <v>136458760.95000002</v>
      </c>
      <c r="H123" s="577">
        <v>15.592881206899509</v>
      </c>
      <c r="I123" s="576">
        <v>134249188.58000001</v>
      </c>
      <c r="J123" s="577">
        <v>15.340397604940954</v>
      </c>
      <c r="K123" s="574">
        <v>0</v>
      </c>
    </row>
    <row r="124" spans="1:11" s="272" customFormat="1" ht="12.75" customHeight="1">
      <c r="A124" s="575" t="s">
        <v>705</v>
      </c>
      <c r="B124" s="575"/>
      <c r="C124" s="576">
        <v>1657000</v>
      </c>
      <c r="D124" s="576">
        <v>1657000</v>
      </c>
      <c r="E124" s="576">
        <v>1394000</v>
      </c>
      <c r="F124" s="577">
        <v>84.127942063971034</v>
      </c>
      <c r="G124" s="576">
        <v>0</v>
      </c>
      <c r="H124" s="577">
        <v>0</v>
      </c>
      <c r="I124" s="576">
        <v>0</v>
      </c>
      <c r="J124" s="577">
        <v>0</v>
      </c>
      <c r="K124" s="574">
        <v>0</v>
      </c>
    </row>
    <row r="125" spans="1:11" s="272" customFormat="1" ht="12.75" customHeight="1">
      <c r="A125" s="571" t="s">
        <v>786</v>
      </c>
      <c r="B125" s="571"/>
      <c r="C125" s="576">
        <v>0</v>
      </c>
      <c r="D125" s="576">
        <v>0</v>
      </c>
      <c r="E125" s="576">
        <v>0</v>
      </c>
      <c r="F125" s="577">
        <v>0</v>
      </c>
      <c r="G125" s="576">
        <v>0</v>
      </c>
      <c r="H125" s="577">
        <v>0</v>
      </c>
      <c r="I125" s="576">
        <v>0</v>
      </c>
      <c r="J125" s="577">
        <v>0</v>
      </c>
      <c r="K125" s="574">
        <v>0</v>
      </c>
    </row>
    <row r="126" spans="1:11" s="272" customFormat="1" ht="12.75" customHeight="1">
      <c r="A126" s="575" t="s">
        <v>704</v>
      </c>
      <c r="B126" s="575"/>
      <c r="C126" s="576">
        <v>0</v>
      </c>
      <c r="D126" s="576">
        <v>0</v>
      </c>
      <c r="E126" s="576">
        <v>0</v>
      </c>
      <c r="F126" s="577">
        <v>0</v>
      </c>
      <c r="G126" s="576">
        <v>0</v>
      </c>
      <c r="H126" s="577">
        <v>0</v>
      </c>
      <c r="I126" s="576">
        <v>0</v>
      </c>
      <c r="J126" s="577">
        <v>0</v>
      </c>
      <c r="K126" s="574">
        <v>0</v>
      </c>
    </row>
    <row r="127" spans="1:11" s="272" customFormat="1" ht="12.75" customHeight="1">
      <c r="A127" s="575" t="s">
        <v>705</v>
      </c>
      <c r="B127" s="575"/>
      <c r="C127" s="576">
        <v>0</v>
      </c>
      <c r="D127" s="576">
        <v>0</v>
      </c>
      <c r="E127" s="576">
        <v>0</v>
      </c>
      <c r="F127" s="577">
        <v>0</v>
      </c>
      <c r="G127" s="576">
        <v>0</v>
      </c>
      <c r="H127" s="577">
        <v>0</v>
      </c>
      <c r="I127" s="576">
        <v>0</v>
      </c>
      <c r="J127" s="577">
        <v>0</v>
      </c>
      <c r="K127" s="574">
        <v>0</v>
      </c>
    </row>
    <row r="128" spans="1:11" s="272" customFormat="1" ht="12.75" customHeight="1">
      <c r="A128" s="571" t="s">
        <v>787</v>
      </c>
      <c r="B128" s="571"/>
      <c r="C128" s="576">
        <v>11393000</v>
      </c>
      <c r="D128" s="576">
        <v>11393000</v>
      </c>
      <c r="E128" s="576">
        <v>1497900.5099999998</v>
      </c>
      <c r="F128" s="577">
        <v>13.147551215658737</v>
      </c>
      <c r="G128" s="576">
        <v>427547.23</v>
      </c>
      <c r="H128" s="577">
        <v>3.7527185991398224</v>
      </c>
      <c r="I128" s="576">
        <v>385020.18000000017</v>
      </c>
      <c r="J128" s="577">
        <v>3.3794450978671127</v>
      </c>
      <c r="K128" s="574">
        <v>0</v>
      </c>
    </row>
    <row r="129" spans="1:11" s="272" customFormat="1" ht="12.75" customHeight="1">
      <c r="A129" s="575" t="s">
        <v>704</v>
      </c>
      <c r="B129" s="575"/>
      <c r="C129" s="576">
        <v>11193000</v>
      </c>
      <c r="D129" s="576">
        <v>11193000</v>
      </c>
      <c r="E129" s="576">
        <v>1497900.5099999998</v>
      </c>
      <c r="F129" s="577">
        <v>13.382475743768424</v>
      </c>
      <c r="G129" s="576">
        <v>427547.23</v>
      </c>
      <c r="H129" s="577">
        <v>3.8197733404806575</v>
      </c>
      <c r="I129" s="576">
        <v>385020.18000000017</v>
      </c>
      <c r="J129" s="577">
        <v>3.4398300723666591</v>
      </c>
      <c r="K129" s="574">
        <v>0</v>
      </c>
    </row>
    <row r="130" spans="1:11" s="272" customFormat="1" ht="12.75" customHeight="1">
      <c r="A130" s="575" t="s">
        <v>705</v>
      </c>
      <c r="B130" s="575"/>
      <c r="C130" s="576">
        <v>200000</v>
      </c>
      <c r="D130" s="576">
        <v>200000</v>
      </c>
      <c r="E130" s="576">
        <v>0</v>
      </c>
      <c r="F130" s="577">
        <v>0</v>
      </c>
      <c r="G130" s="576">
        <v>0</v>
      </c>
      <c r="H130" s="577">
        <v>0</v>
      </c>
      <c r="I130" s="576">
        <v>0</v>
      </c>
      <c r="J130" s="577">
        <v>0</v>
      </c>
      <c r="K130" s="574">
        <v>0</v>
      </c>
    </row>
    <row r="131" spans="1:11" s="272" customFormat="1" ht="12.75" customHeight="1">
      <c r="A131" s="571" t="s">
        <v>788</v>
      </c>
      <c r="B131" s="571"/>
      <c r="C131" s="576">
        <v>4815000</v>
      </c>
      <c r="D131" s="576">
        <v>4815000</v>
      </c>
      <c r="E131" s="576">
        <v>2246362.9200000004</v>
      </c>
      <c r="F131" s="577">
        <v>46.653435514018696</v>
      </c>
      <c r="G131" s="576">
        <v>871876.62000000011</v>
      </c>
      <c r="H131" s="577">
        <v>18.107510280373834</v>
      </c>
      <c r="I131" s="576">
        <v>772958.23999999976</v>
      </c>
      <c r="J131" s="577">
        <v>16.053130633437171</v>
      </c>
      <c r="K131" s="574">
        <v>0</v>
      </c>
    </row>
    <row r="132" spans="1:11" s="272" customFormat="1" ht="12.75" customHeight="1">
      <c r="A132" s="575" t="s">
        <v>704</v>
      </c>
      <c r="B132" s="575"/>
      <c r="C132" s="576">
        <v>4115000</v>
      </c>
      <c r="D132" s="576">
        <v>4115000</v>
      </c>
      <c r="E132" s="576">
        <v>2101182.9200000004</v>
      </c>
      <c r="F132" s="577">
        <v>51.061553341433786</v>
      </c>
      <c r="G132" s="576">
        <v>812649.62000000011</v>
      </c>
      <c r="H132" s="577">
        <v>19.74847193195626</v>
      </c>
      <c r="I132" s="576">
        <v>713731.23999999976</v>
      </c>
      <c r="J132" s="577">
        <v>17.344623086269738</v>
      </c>
      <c r="K132" s="574">
        <v>0</v>
      </c>
    </row>
    <row r="133" spans="1:11" s="272" customFormat="1" ht="12.75" customHeight="1">
      <c r="A133" s="575" t="s">
        <v>705</v>
      </c>
      <c r="B133" s="575"/>
      <c r="C133" s="576">
        <v>700000</v>
      </c>
      <c r="D133" s="576">
        <v>700000</v>
      </c>
      <c r="E133" s="576">
        <v>145180</v>
      </c>
      <c r="F133" s="577">
        <v>20.74</v>
      </c>
      <c r="G133" s="576">
        <v>59227</v>
      </c>
      <c r="H133" s="577">
        <v>8.4610000000000003</v>
      </c>
      <c r="I133" s="576">
        <v>59227</v>
      </c>
      <c r="J133" s="577">
        <v>8.4610000000000003</v>
      </c>
      <c r="K133" s="574">
        <v>0</v>
      </c>
    </row>
    <row r="134" spans="1:11" s="272" customFormat="1" ht="12.75" customHeight="1">
      <c r="A134" s="571" t="s">
        <v>789</v>
      </c>
      <c r="B134" s="571"/>
      <c r="C134" s="576">
        <v>0</v>
      </c>
      <c r="D134" s="576">
        <v>0</v>
      </c>
      <c r="E134" s="576">
        <v>0</v>
      </c>
      <c r="F134" s="577">
        <v>0</v>
      </c>
      <c r="G134" s="576">
        <v>0</v>
      </c>
      <c r="H134" s="577">
        <v>0</v>
      </c>
      <c r="I134" s="576">
        <v>0</v>
      </c>
      <c r="J134" s="577">
        <v>0</v>
      </c>
      <c r="K134" s="574">
        <v>0</v>
      </c>
    </row>
    <row r="135" spans="1:11" s="272" customFormat="1" ht="12.75" customHeight="1">
      <c r="A135" s="575" t="s">
        <v>704</v>
      </c>
      <c r="B135" s="575"/>
      <c r="C135" s="576">
        <v>0</v>
      </c>
      <c r="D135" s="576">
        <v>0</v>
      </c>
      <c r="E135" s="576">
        <v>0</v>
      </c>
      <c r="F135" s="577">
        <v>0</v>
      </c>
      <c r="G135" s="576">
        <v>0</v>
      </c>
      <c r="H135" s="577">
        <v>0</v>
      </c>
      <c r="I135" s="576">
        <v>0</v>
      </c>
      <c r="J135" s="577">
        <v>0</v>
      </c>
      <c r="K135" s="574">
        <v>0</v>
      </c>
    </row>
    <row r="136" spans="1:11" s="272" customFormat="1" ht="12.75" customHeight="1">
      <c r="A136" s="575" t="s">
        <v>705</v>
      </c>
      <c r="B136" s="575"/>
      <c r="C136" s="576">
        <v>0</v>
      </c>
      <c r="D136" s="576">
        <v>0</v>
      </c>
      <c r="E136" s="576">
        <v>0</v>
      </c>
      <c r="F136" s="577">
        <v>0</v>
      </c>
      <c r="G136" s="576">
        <v>0</v>
      </c>
      <c r="H136" s="577">
        <v>0</v>
      </c>
      <c r="I136" s="576">
        <v>0</v>
      </c>
      <c r="J136" s="577">
        <v>0</v>
      </c>
      <c r="K136" s="574">
        <v>0</v>
      </c>
    </row>
    <row r="137" spans="1:11" s="272" customFormat="1" ht="12.75" customHeight="1">
      <c r="A137" s="571" t="s">
        <v>790</v>
      </c>
      <c r="B137" s="571"/>
      <c r="C137" s="576">
        <v>0</v>
      </c>
      <c r="D137" s="576">
        <v>0</v>
      </c>
      <c r="E137" s="576">
        <v>0</v>
      </c>
      <c r="F137" s="577">
        <v>0</v>
      </c>
      <c r="G137" s="576">
        <v>0</v>
      </c>
      <c r="H137" s="577">
        <v>0</v>
      </c>
      <c r="I137" s="576">
        <v>0</v>
      </c>
      <c r="J137" s="577">
        <v>0</v>
      </c>
      <c r="K137" s="574">
        <v>0</v>
      </c>
    </row>
    <row r="138" spans="1:11" s="272" customFormat="1" ht="12.75" customHeight="1">
      <c r="A138" s="575" t="s">
        <v>704</v>
      </c>
      <c r="B138" s="575"/>
      <c r="C138" s="576">
        <v>0</v>
      </c>
      <c r="D138" s="576">
        <v>0</v>
      </c>
      <c r="E138" s="576">
        <v>0</v>
      </c>
      <c r="F138" s="577">
        <v>0</v>
      </c>
      <c r="G138" s="576">
        <v>0</v>
      </c>
      <c r="H138" s="577">
        <v>0</v>
      </c>
      <c r="I138" s="576">
        <v>0</v>
      </c>
      <c r="J138" s="577">
        <v>0</v>
      </c>
      <c r="K138" s="574">
        <v>0</v>
      </c>
    </row>
    <row r="139" spans="1:11" s="272" customFormat="1" ht="12.75" customHeight="1">
      <c r="A139" s="575" t="s">
        <v>705</v>
      </c>
      <c r="B139" s="575"/>
      <c r="C139" s="576">
        <v>0</v>
      </c>
      <c r="D139" s="576">
        <v>0</v>
      </c>
      <c r="E139" s="576">
        <v>0</v>
      </c>
      <c r="F139" s="577">
        <v>0</v>
      </c>
      <c r="G139" s="576">
        <v>0</v>
      </c>
      <c r="H139" s="577">
        <v>0</v>
      </c>
      <c r="I139" s="576">
        <v>0</v>
      </c>
      <c r="J139" s="577">
        <v>0</v>
      </c>
      <c r="K139" s="574">
        <v>0</v>
      </c>
    </row>
    <row r="140" spans="1:11" s="272" customFormat="1" ht="37.5" customHeight="1">
      <c r="A140" s="1011" t="s">
        <v>791</v>
      </c>
      <c r="B140" s="1142"/>
      <c r="C140" s="579">
        <v>1013641000</v>
      </c>
      <c r="D140" s="579">
        <v>1013841000</v>
      </c>
      <c r="E140" s="579">
        <v>170505638.74999997</v>
      </c>
      <c r="F140" s="579">
        <v>16.81778885939708</v>
      </c>
      <c r="G140" s="579">
        <v>143784944.84000003</v>
      </c>
      <c r="H140" s="579">
        <v>14.18219867217838</v>
      </c>
      <c r="I140" s="579">
        <v>140578244.03</v>
      </c>
      <c r="J140" s="579">
        <v>13.865906392619751</v>
      </c>
      <c r="K140" s="580">
        <v>0</v>
      </c>
    </row>
    <row r="141" spans="1:11" s="272" customFormat="1" ht="12.75" customHeight="1">
      <c r="A141" s="645"/>
      <c r="B141" s="645"/>
      <c r="C141" s="645"/>
      <c r="D141" s="645"/>
      <c r="E141" s="646"/>
      <c r="F141" s="646"/>
      <c r="G141" s="646"/>
      <c r="H141" s="644"/>
      <c r="I141" s="644"/>
    </row>
    <row r="142" spans="1:11" s="272" customFormat="1" ht="12.75" customHeight="1">
      <c r="A142" s="1051" t="s">
        <v>792</v>
      </c>
      <c r="B142" s="1052"/>
      <c r="C142" s="1146" t="s">
        <v>99</v>
      </c>
      <c r="D142" s="1146" t="s">
        <v>100</v>
      </c>
      <c r="E142" s="1148" t="s">
        <v>101</v>
      </c>
      <c r="F142" s="1149"/>
      <c r="G142" s="1148" t="s">
        <v>103</v>
      </c>
      <c r="H142" s="1149"/>
      <c r="I142" s="1148" t="s">
        <v>105</v>
      </c>
      <c r="J142" s="1150"/>
      <c r="K142" s="1144" t="s">
        <v>588</v>
      </c>
    </row>
    <row r="143" spans="1:11" s="272" customFormat="1" ht="12.75" customHeight="1">
      <c r="A143" s="1140"/>
      <c r="B143" s="1128"/>
      <c r="C143" s="1147"/>
      <c r="D143" s="1147"/>
      <c r="E143" s="566" t="s">
        <v>576</v>
      </c>
      <c r="F143" s="567" t="s">
        <v>11</v>
      </c>
      <c r="G143" s="566" t="s">
        <v>576</v>
      </c>
      <c r="H143" s="567" t="s">
        <v>11</v>
      </c>
      <c r="I143" s="566" t="s">
        <v>576</v>
      </c>
      <c r="J143" s="567" t="s">
        <v>11</v>
      </c>
      <c r="K143" s="1145"/>
    </row>
    <row r="144" spans="1:11" s="272" customFormat="1" ht="12.75" customHeight="1">
      <c r="A144" s="1099"/>
      <c r="B144" s="1098"/>
      <c r="C144" s="568"/>
      <c r="D144" s="568" t="s">
        <v>699</v>
      </c>
      <c r="E144" s="569" t="s">
        <v>589</v>
      </c>
      <c r="F144" s="570" t="s">
        <v>700</v>
      </c>
      <c r="G144" s="569" t="s">
        <v>590</v>
      </c>
      <c r="H144" s="570" t="s">
        <v>701</v>
      </c>
      <c r="I144" s="569" t="s">
        <v>656</v>
      </c>
      <c r="J144" s="570" t="s">
        <v>702</v>
      </c>
      <c r="K144" s="441" t="s">
        <v>591</v>
      </c>
    </row>
    <row r="145" spans="1:11" s="272" customFormat="1" ht="12.75" customHeight="1">
      <c r="A145" s="571" t="s">
        <v>793</v>
      </c>
      <c r="B145" s="571"/>
      <c r="C145" s="572">
        <v>834137000</v>
      </c>
      <c r="D145" s="572">
        <v>834337000</v>
      </c>
      <c r="E145" s="572">
        <v>127752454.22999997</v>
      </c>
      <c r="F145" s="573">
        <v>15.311852911952842</v>
      </c>
      <c r="G145" s="572">
        <v>113111892.81</v>
      </c>
      <c r="H145" s="573">
        <v>13.557098967203901</v>
      </c>
      <c r="I145" s="572">
        <v>110706831.12999997</v>
      </c>
      <c r="J145" s="573">
        <v>13.268838746214056</v>
      </c>
      <c r="K145" s="647">
        <v>0</v>
      </c>
    </row>
    <row r="146" spans="1:11" s="272" customFormat="1" ht="12.75" customHeight="1">
      <c r="A146" s="571" t="s">
        <v>794</v>
      </c>
      <c r="B146" s="571"/>
      <c r="C146" s="576">
        <v>1191750000</v>
      </c>
      <c r="D146" s="576">
        <v>1191750000</v>
      </c>
      <c r="E146" s="576">
        <v>209713796.77999997</v>
      </c>
      <c r="F146" s="577">
        <v>17.597130000419547</v>
      </c>
      <c r="G146" s="576">
        <v>189729876.02000001</v>
      </c>
      <c r="H146" s="577">
        <v>15.920274891546047</v>
      </c>
      <c r="I146" s="576">
        <v>187466950.94</v>
      </c>
      <c r="J146" s="577">
        <v>15.730392359135726</v>
      </c>
      <c r="K146" s="647">
        <v>0</v>
      </c>
    </row>
    <row r="147" spans="1:11" s="272" customFormat="1" ht="12.75" customHeight="1">
      <c r="A147" s="571" t="s">
        <v>795</v>
      </c>
      <c r="B147" s="571"/>
      <c r="C147" s="576">
        <v>0</v>
      </c>
      <c r="D147" s="576">
        <v>0</v>
      </c>
      <c r="E147" s="576">
        <v>0</v>
      </c>
      <c r="F147" s="577">
        <v>0</v>
      </c>
      <c r="G147" s="576">
        <v>0</v>
      </c>
      <c r="H147" s="577">
        <v>0</v>
      </c>
      <c r="I147" s="576">
        <v>0</v>
      </c>
      <c r="J147" s="577">
        <v>0</v>
      </c>
      <c r="K147" s="647">
        <v>0</v>
      </c>
    </row>
    <row r="148" spans="1:11" s="272" customFormat="1" ht="12.75" customHeight="1">
      <c r="A148" s="571" t="s">
        <v>796</v>
      </c>
      <c r="B148" s="571"/>
      <c r="C148" s="576">
        <v>19701000</v>
      </c>
      <c r="D148" s="576">
        <v>19701000</v>
      </c>
      <c r="E148" s="576">
        <v>2759979.26</v>
      </c>
      <c r="F148" s="577">
        <v>14.009335871275569</v>
      </c>
      <c r="G148" s="576">
        <v>1689492.06</v>
      </c>
      <c r="H148" s="577">
        <v>8.5756665143901323</v>
      </c>
      <c r="I148" s="576">
        <v>1629655.53</v>
      </c>
      <c r="J148" s="577">
        <v>8.2719432008527498</v>
      </c>
      <c r="K148" s="647">
        <v>0</v>
      </c>
    </row>
    <row r="149" spans="1:11" s="272" customFormat="1" ht="12.75" customHeight="1">
      <c r="A149" s="571" t="s">
        <v>797</v>
      </c>
      <c r="B149" s="571"/>
      <c r="C149" s="576">
        <v>15470000</v>
      </c>
      <c r="D149" s="576">
        <v>15470000</v>
      </c>
      <c r="E149" s="576">
        <v>3788861.5200000005</v>
      </c>
      <c r="F149" s="577">
        <v>24.491671105365224</v>
      </c>
      <c r="G149" s="576">
        <v>2414375.2200000002</v>
      </c>
      <c r="H149" s="577">
        <v>15.606821073044605</v>
      </c>
      <c r="I149" s="576">
        <v>2315456.84</v>
      </c>
      <c r="J149" s="577">
        <v>14.967400387847446</v>
      </c>
      <c r="K149" s="647">
        <v>0</v>
      </c>
    </row>
    <row r="150" spans="1:11" s="272" customFormat="1" ht="12.75" customHeight="1">
      <c r="A150" s="571" t="s">
        <v>798</v>
      </c>
      <c r="B150" s="571"/>
      <c r="C150" s="576">
        <v>0</v>
      </c>
      <c r="D150" s="576">
        <v>0</v>
      </c>
      <c r="E150" s="576">
        <v>0</v>
      </c>
      <c r="F150" s="577">
        <v>0</v>
      </c>
      <c r="G150" s="576">
        <v>0</v>
      </c>
      <c r="H150" s="577">
        <v>0</v>
      </c>
      <c r="I150" s="576">
        <v>0</v>
      </c>
      <c r="J150" s="577">
        <v>0</v>
      </c>
      <c r="K150" s="647">
        <v>0</v>
      </c>
    </row>
    <row r="151" spans="1:11" s="272" customFormat="1" ht="12.75" customHeight="1">
      <c r="A151" s="571" t="s">
        <v>799</v>
      </c>
      <c r="B151" s="571"/>
      <c r="C151" s="576">
        <v>0</v>
      </c>
      <c r="D151" s="576">
        <v>0</v>
      </c>
      <c r="E151" s="576">
        <v>0</v>
      </c>
      <c r="F151" s="577">
        <v>0</v>
      </c>
      <c r="G151" s="576">
        <v>0</v>
      </c>
      <c r="H151" s="577">
        <v>0</v>
      </c>
      <c r="I151" s="576">
        <v>0</v>
      </c>
      <c r="J151" s="577">
        <v>0</v>
      </c>
      <c r="K151" s="647">
        <v>0</v>
      </c>
    </row>
    <row r="152" spans="1:11" s="272" customFormat="1" ht="22.5">
      <c r="A152" s="578" t="s">
        <v>800</v>
      </c>
      <c r="B152" s="578"/>
      <c r="C152" s="579">
        <v>2061058000</v>
      </c>
      <c r="D152" s="579">
        <v>2061258000</v>
      </c>
      <c r="E152" s="579">
        <v>344015091.78999996</v>
      </c>
      <c r="F152" s="579">
        <v>16.689569757400577</v>
      </c>
      <c r="G152" s="579">
        <v>306945636.11000001</v>
      </c>
      <c r="H152" s="579">
        <v>14.891179857640335</v>
      </c>
      <c r="I152" s="579">
        <v>302118894.43999994</v>
      </c>
      <c r="J152" s="579">
        <v>14.657015009280737</v>
      </c>
      <c r="K152" s="580">
        <v>0</v>
      </c>
    </row>
    <row r="153" spans="1:11" s="272" customFormat="1" ht="21" customHeight="1">
      <c r="A153" s="1141" t="s">
        <v>801</v>
      </c>
      <c r="B153" s="1141"/>
      <c r="C153" s="648">
        <v>1013641000</v>
      </c>
      <c r="D153" s="648">
        <v>1013841000</v>
      </c>
      <c r="E153" s="648">
        <v>170505638.74999997</v>
      </c>
      <c r="F153" s="649">
        <v>16.81778885939708</v>
      </c>
      <c r="G153" s="648">
        <v>143784944.84000003</v>
      </c>
      <c r="H153" s="648">
        <v>14.18219867217838</v>
      </c>
      <c r="I153" s="648">
        <v>140578244.03</v>
      </c>
      <c r="J153" s="648">
        <v>13.865906392619751</v>
      </c>
      <c r="K153" s="559">
        <v>0</v>
      </c>
    </row>
    <row r="154" spans="1:11" s="272" customFormat="1" ht="22.5" customHeight="1">
      <c r="A154" s="1011" t="s">
        <v>802</v>
      </c>
      <c r="B154" s="1142"/>
      <c r="C154" s="579">
        <v>1047417000</v>
      </c>
      <c r="D154" s="579">
        <v>1047417000</v>
      </c>
      <c r="E154" s="579">
        <v>173509453.03999999</v>
      </c>
      <c r="F154" s="579">
        <v>16.565460847016993</v>
      </c>
      <c r="G154" s="579">
        <v>163160691.26999998</v>
      </c>
      <c r="H154" s="579">
        <v>15.577433941782498</v>
      </c>
      <c r="I154" s="579">
        <v>161540650.40999994</v>
      </c>
      <c r="J154" s="579">
        <v>15.422763847636608</v>
      </c>
      <c r="K154" s="580">
        <v>0</v>
      </c>
    </row>
    <row r="155" spans="1:11" s="272" customFormat="1" ht="12.75" hidden="1" customHeight="1">
      <c r="A155" s="650"/>
      <c r="B155" s="650"/>
      <c r="C155" s="651">
        <v>0</v>
      </c>
      <c r="D155" s="651">
        <v>0</v>
      </c>
      <c r="E155" s="651">
        <v>0</v>
      </c>
      <c r="F155" s="652"/>
      <c r="G155" s="651">
        <v>0</v>
      </c>
      <c r="H155" s="653"/>
      <c r="I155" s="651">
        <v>0</v>
      </c>
      <c r="J155" s="654"/>
      <c r="K155" s="651">
        <v>0</v>
      </c>
    </row>
    <row r="156" spans="1:11">
      <c r="A156" s="435" t="s">
        <v>133</v>
      </c>
      <c r="B156" s="435"/>
    </row>
    <row r="157" spans="1:11">
      <c r="A157" s="954" t="s">
        <v>803</v>
      </c>
      <c r="B157" s="954"/>
      <c r="C157" s="954"/>
      <c r="D157" s="954"/>
      <c r="E157" s="954"/>
      <c r="F157" s="954"/>
      <c r="G157" s="954"/>
      <c r="H157" s="954"/>
      <c r="I157" s="655"/>
    </row>
    <row r="158" spans="1:11">
      <c r="A158" s="656" t="s">
        <v>1160</v>
      </c>
      <c r="B158" s="656"/>
      <c r="C158" s="183"/>
      <c r="D158" s="657">
        <v>0.12586732407615128</v>
      </c>
      <c r="E158" s="655"/>
      <c r="F158" s="655"/>
      <c r="G158" s="655"/>
      <c r="H158" s="655"/>
      <c r="I158" s="655"/>
    </row>
    <row r="159" spans="1:11">
      <c r="A159" s="1143" t="s">
        <v>804</v>
      </c>
      <c r="B159" s="1143"/>
      <c r="C159" s="1143"/>
      <c r="D159" s="1143"/>
      <c r="E159" s="1143"/>
      <c r="F159" s="1143"/>
      <c r="G159" s="1143"/>
      <c r="H159" s="1143"/>
      <c r="I159" s="1143"/>
      <c r="J159" s="1143"/>
      <c r="K159" s="192"/>
    </row>
    <row r="160" spans="1:11" ht="11.25" customHeight="1">
      <c r="A160" s="1143" t="s">
        <v>805</v>
      </c>
      <c r="B160" s="1143"/>
      <c r="C160" s="1143"/>
      <c r="D160" s="1143"/>
      <c r="E160" s="1143"/>
      <c r="F160" s="1143"/>
      <c r="G160" s="1143"/>
      <c r="H160" s="1143"/>
      <c r="I160" s="192"/>
      <c r="J160" s="192"/>
      <c r="K160" s="192"/>
    </row>
    <row r="161" spans="1:11" ht="11.25" customHeight="1">
      <c r="A161" s="1143" t="s">
        <v>806</v>
      </c>
      <c r="B161" s="1143"/>
      <c r="C161" s="1143"/>
      <c r="D161" s="1143"/>
      <c r="E161" s="1143"/>
      <c r="F161" s="1143"/>
      <c r="G161" s="1143"/>
      <c r="H161" s="1143"/>
      <c r="I161" s="192"/>
      <c r="J161" s="192"/>
      <c r="K161" s="192"/>
    </row>
    <row r="162" spans="1:11">
      <c r="A162" s="383"/>
      <c r="B162" s="383"/>
    </row>
    <row r="163" spans="1:11">
      <c r="A163" s="383" t="s">
        <v>1114</v>
      </c>
      <c r="B163" s="383"/>
    </row>
    <row r="164" spans="1:11">
      <c r="A164" s="383" t="s">
        <v>1115</v>
      </c>
      <c r="B164" s="383"/>
    </row>
    <row r="165" spans="1:11">
      <c r="A165" s="383" t="s">
        <v>1116</v>
      </c>
      <c r="B165" s="383"/>
      <c r="G165" s="442"/>
    </row>
    <row r="166" spans="1:11">
      <c r="A166" s="383" t="s">
        <v>1117</v>
      </c>
      <c r="B166" s="383"/>
      <c r="H166" s="561"/>
      <c r="I166" s="561"/>
    </row>
    <row r="167" spans="1:11">
      <c r="H167" s="561"/>
      <c r="I167" s="561"/>
    </row>
  </sheetData>
  <mergeCells count="190">
    <mergeCell ref="A1:K1"/>
    <mergeCell ref="A2:K2"/>
    <mergeCell ref="A3:K3"/>
    <mergeCell ref="A4:K4"/>
    <mergeCell ref="A5:K5"/>
    <mergeCell ref="A6:G6"/>
    <mergeCell ref="E11:F11"/>
    <mergeCell ref="G11:H11"/>
    <mergeCell ref="I11:J11"/>
    <mergeCell ref="A12:D12"/>
    <mergeCell ref="E12:F12"/>
    <mergeCell ref="G12:H12"/>
    <mergeCell ref="I12:J12"/>
    <mergeCell ref="A8:D10"/>
    <mergeCell ref="E8:F9"/>
    <mergeCell ref="G8:H9"/>
    <mergeCell ref="I8:K8"/>
    <mergeCell ref="I9:J9"/>
    <mergeCell ref="E10:F10"/>
    <mergeCell ref="G10:H10"/>
    <mergeCell ref="I10:J10"/>
    <mergeCell ref="A16:D16"/>
    <mergeCell ref="A17:D17"/>
    <mergeCell ref="A18:D18"/>
    <mergeCell ref="E18:F18"/>
    <mergeCell ref="G18:H18"/>
    <mergeCell ref="I18:J18"/>
    <mergeCell ref="A13:D13"/>
    <mergeCell ref="A14:D14"/>
    <mergeCell ref="A15:D15"/>
    <mergeCell ref="E15:F15"/>
    <mergeCell ref="G15:H15"/>
    <mergeCell ref="I15:J15"/>
    <mergeCell ref="A22:D22"/>
    <mergeCell ref="E22:F22"/>
    <mergeCell ref="G22:H22"/>
    <mergeCell ref="I22:J22"/>
    <mergeCell ref="A23:D23"/>
    <mergeCell ref="E23:F23"/>
    <mergeCell ref="G23:H23"/>
    <mergeCell ref="I23:J23"/>
    <mergeCell ref="A19:D19"/>
    <mergeCell ref="A20:D20"/>
    <mergeCell ref="A21:D21"/>
    <mergeCell ref="E21:F21"/>
    <mergeCell ref="G21:H21"/>
    <mergeCell ref="I21:J21"/>
    <mergeCell ref="A26:D26"/>
    <mergeCell ref="E26:F26"/>
    <mergeCell ref="G26:H26"/>
    <mergeCell ref="I26:J26"/>
    <mergeCell ref="A27:D27"/>
    <mergeCell ref="E27:F27"/>
    <mergeCell ref="G27:H27"/>
    <mergeCell ref="I27:J27"/>
    <mergeCell ref="A24:D24"/>
    <mergeCell ref="E24:F24"/>
    <mergeCell ref="G24:H24"/>
    <mergeCell ref="I24:J24"/>
    <mergeCell ref="A25:D25"/>
    <mergeCell ref="E25:F25"/>
    <mergeCell ref="G25:H25"/>
    <mergeCell ref="I25:J25"/>
    <mergeCell ref="I30:J30"/>
    <mergeCell ref="A31:D31"/>
    <mergeCell ref="E31:F31"/>
    <mergeCell ref="G31:H31"/>
    <mergeCell ref="I31:J31"/>
    <mergeCell ref="A28:D28"/>
    <mergeCell ref="E28:F28"/>
    <mergeCell ref="G28:H28"/>
    <mergeCell ref="I28:J28"/>
    <mergeCell ref="A29:D29"/>
    <mergeCell ref="E29:F29"/>
    <mergeCell ref="G29:H29"/>
    <mergeCell ref="I29:J29"/>
    <mergeCell ref="A32:D32"/>
    <mergeCell ref="A33:B35"/>
    <mergeCell ref="C33:C34"/>
    <mergeCell ref="D33:D34"/>
    <mergeCell ref="E33:F33"/>
    <mergeCell ref="G33:H33"/>
    <mergeCell ref="A30:D30"/>
    <mergeCell ref="E30:F30"/>
    <mergeCell ref="G30:H30"/>
    <mergeCell ref="A61:E61"/>
    <mergeCell ref="A62:E62"/>
    <mergeCell ref="A63:E63"/>
    <mergeCell ref="A64:E64"/>
    <mergeCell ref="A65:E65"/>
    <mergeCell ref="A66:E66"/>
    <mergeCell ref="I33:J33"/>
    <mergeCell ref="K33:K34"/>
    <mergeCell ref="A59:E60"/>
    <mergeCell ref="F59:G59"/>
    <mergeCell ref="H59:I59"/>
    <mergeCell ref="J59:K59"/>
    <mergeCell ref="F60:G60"/>
    <mergeCell ref="H60:I60"/>
    <mergeCell ref="J60:K60"/>
    <mergeCell ref="A72:F75"/>
    <mergeCell ref="G72:K72"/>
    <mergeCell ref="H73:J73"/>
    <mergeCell ref="A76:F76"/>
    <mergeCell ref="A77:F77"/>
    <mergeCell ref="A78:F78"/>
    <mergeCell ref="H66:I66"/>
    <mergeCell ref="A67:E67"/>
    <mergeCell ref="H67:I67"/>
    <mergeCell ref="A68:E68"/>
    <mergeCell ref="A69:E69"/>
    <mergeCell ref="A70:E70"/>
    <mergeCell ref="A93:I93"/>
    <mergeCell ref="J93:K93"/>
    <mergeCell ref="A95:F98"/>
    <mergeCell ref="G95:K95"/>
    <mergeCell ref="G96:G97"/>
    <mergeCell ref="H96:J96"/>
    <mergeCell ref="A79:F79"/>
    <mergeCell ref="A83:K83"/>
    <mergeCell ref="A84:A85"/>
    <mergeCell ref="A91:I91"/>
    <mergeCell ref="J91:K91"/>
    <mergeCell ref="A92:I92"/>
    <mergeCell ref="J92:K92"/>
    <mergeCell ref="G104:H105"/>
    <mergeCell ref="I104:K104"/>
    <mergeCell ref="I105:J105"/>
    <mergeCell ref="E106:F106"/>
    <mergeCell ref="G106:H106"/>
    <mergeCell ref="I106:J106"/>
    <mergeCell ref="A99:F99"/>
    <mergeCell ref="A100:F100"/>
    <mergeCell ref="A101:F101"/>
    <mergeCell ref="A102:F102"/>
    <mergeCell ref="A104:D106"/>
    <mergeCell ref="E104:F105"/>
    <mergeCell ref="A109:D109"/>
    <mergeCell ref="E109:F109"/>
    <mergeCell ref="G109:H109"/>
    <mergeCell ref="I109:J109"/>
    <mergeCell ref="A110:D110"/>
    <mergeCell ref="E110:F110"/>
    <mergeCell ref="G110:H110"/>
    <mergeCell ref="I110:J110"/>
    <mergeCell ref="A107:D107"/>
    <mergeCell ref="E107:F107"/>
    <mergeCell ref="G107:H107"/>
    <mergeCell ref="I107:J107"/>
    <mergeCell ref="A108:D108"/>
    <mergeCell ref="E108:F108"/>
    <mergeCell ref="G108:H108"/>
    <mergeCell ref="I108:J108"/>
    <mergeCell ref="A113:D113"/>
    <mergeCell ref="E113:F113"/>
    <mergeCell ref="G113:H113"/>
    <mergeCell ref="I113:J113"/>
    <mergeCell ref="A114:D114"/>
    <mergeCell ref="E114:F114"/>
    <mergeCell ref="G114:H114"/>
    <mergeCell ref="I114:J114"/>
    <mergeCell ref="A111:D111"/>
    <mergeCell ref="E111:F111"/>
    <mergeCell ref="G111:H111"/>
    <mergeCell ref="I111:J111"/>
    <mergeCell ref="A112:D112"/>
    <mergeCell ref="E112:F112"/>
    <mergeCell ref="G112:H112"/>
    <mergeCell ref="I112:J112"/>
    <mergeCell ref="A153:B153"/>
    <mergeCell ref="A154:B154"/>
    <mergeCell ref="A157:H157"/>
    <mergeCell ref="A159:J159"/>
    <mergeCell ref="A160:H160"/>
    <mergeCell ref="A161:H161"/>
    <mergeCell ref="K116:K117"/>
    <mergeCell ref="A140:B140"/>
    <mergeCell ref="A142:B144"/>
    <mergeCell ref="C142:C143"/>
    <mergeCell ref="D142:D143"/>
    <mergeCell ref="E142:F142"/>
    <mergeCell ref="G142:H142"/>
    <mergeCell ref="I142:J142"/>
    <mergeCell ref="K142:K143"/>
    <mergeCell ref="A116:B118"/>
    <mergeCell ref="C116:C117"/>
    <mergeCell ref="D116:D117"/>
    <mergeCell ref="E116:F116"/>
    <mergeCell ref="G116:H116"/>
    <mergeCell ref="I116:J116"/>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B75E3-3E75-4301-AF01-CBBA0DDEBCD5}">
  <dimension ref="A1:M64"/>
  <sheetViews>
    <sheetView workbookViewId="0">
      <selection activeCell="A14" sqref="A14"/>
    </sheetView>
  </sheetViews>
  <sheetFormatPr defaultRowHeight="15"/>
  <cols>
    <col min="1" max="1" width="40.28515625" style="396" customWidth="1"/>
    <col min="2" max="5" width="13.5703125" style="396" customWidth="1"/>
    <col min="6" max="13" width="13.42578125" style="396" customWidth="1"/>
    <col min="14" max="16384" width="9.140625" style="396"/>
  </cols>
  <sheetData>
    <row r="1" spans="1:13">
      <c r="A1" s="1094" t="s">
        <v>0</v>
      </c>
      <c r="B1" s="1094"/>
      <c r="C1" s="1094"/>
      <c r="D1" s="1094"/>
      <c r="E1" s="1094"/>
      <c r="F1" s="1094"/>
      <c r="G1" s="1094"/>
      <c r="H1" s="1094"/>
      <c r="I1" s="1094"/>
      <c r="J1" s="1094"/>
      <c r="K1" s="1094"/>
      <c r="L1" s="1094"/>
      <c r="M1" s="1094"/>
    </row>
    <row r="2" spans="1:13">
      <c r="A2" s="1093" t="s">
        <v>1</v>
      </c>
      <c r="B2" s="1093"/>
      <c r="C2" s="1093"/>
      <c r="D2" s="1093"/>
      <c r="E2" s="1093"/>
      <c r="F2" s="1093"/>
      <c r="G2" s="1093"/>
      <c r="H2" s="1093"/>
      <c r="I2" s="1093"/>
      <c r="J2" s="1093"/>
      <c r="K2" s="1093"/>
      <c r="L2" s="1093"/>
      <c r="M2" s="1093"/>
    </row>
    <row r="3" spans="1:13">
      <c r="A3" s="1094" t="s">
        <v>808</v>
      </c>
      <c r="B3" s="1094"/>
      <c r="C3" s="1094"/>
      <c r="D3" s="1094"/>
      <c r="E3" s="1094"/>
      <c r="F3" s="1094"/>
      <c r="G3" s="1094"/>
      <c r="H3" s="1094"/>
      <c r="I3" s="1094"/>
      <c r="J3" s="1094"/>
      <c r="K3" s="1094"/>
      <c r="L3" s="1094"/>
      <c r="M3" s="1094"/>
    </row>
    <row r="4" spans="1:13">
      <c r="A4" s="1093" t="s">
        <v>431</v>
      </c>
      <c r="B4" s="1093"/>
      <c r="C4" s="1093"/>
      <c r="D4" s="1093"/>
      <c r="E4" s="1093"/>
      <c r="F4" s="1093"/>
      <c r="G4" s="1093"/>
      <c r="H4" s="1093"/>
      <c r="I4" s="1093"/>
      <c r="J4" s="1093"/>
      <c r="K4" s="1093"/>
      <c r="L4" s="1093"/>
      <c r="M4" s="1093"/>
    </row>
    <row r="5" spans="1:13">
      <c r="A5" s="1093" t="s">
        <v>1112</v>
      </c>
      <c r="B5" s="1093"/>
      <c r="C5" s="1093"/>
      <c r="D5" s="1093"/>
      <c r="E5" s="1093"/>
      <c r="F5" s="1093"/>
      <c r="G5" s="1093"/>
      <c r="H5" s="1093"/>
      <c r="I5" s="1093"/>
      <c r="J5" s="1093"/>
      <c r="K5" s="1093"/>
      <c r="L5" s="1093"/>
      <c r="M5" s="1093"/>
    </row>
    <row r="7" spans="1:13">
      <c r="A7" s="396" t="s">
        <v>809</v>
      </c>
      <c r="M7" s="660">
        <v>1</v>
      </c>
    </row>
    <row r="8" spans="1:13">
      <c r="A8" s="1229" t="s">
        <v>810</v>
      </c>
      <c r="B8" s="1232" t="s">
        <v>811</v>
      </c>
      <c r="C8" s="1233"/>
      <c r="D8" s="1234"/>
      <c r="E8" s="1235" t="s">
        <v>812</v>
      </c>
      <c r="F8" s="1236"/>
      <c r="G8" s="1236"/>
      <c r="H8" s="1236"/>
      <c r="I8" s="1236"/>
      <c r="J8" s="1236"/>
      <c r="K8" s="1235" t="s">
        <v>813</v>
      </c>
      <c r="L8" s="1236"/>
      <c r="M8" s="1236"/>
    </row>
    <row r="9" spans="1:13">
      <c r="A9" s="1230"/>
      <c r="B9" s="1237" t="s">
        <v>1165</v>
      </c>
      <c r="C9" s="1238"/>
      <c r="D9" s="1230"/>
      <c r="E9" s="1218">
        <v>2021</v>
      </c>
      <c r="F9" s="1219"/>
      <c r="G9" s="1219"/>
      <c r="H9" s="1219"/>
      <c r="I9" s="1219"/>
      <c r="J9" s="1219"/>
      <c r="K9" s="1237"/>
      <c r="L9" s="1238"/>
      <c r="M9" s="1238"/>
    </row>
    <row r="10" spans="1:13">
      <c r="A10" s="1230"/>
      <c r="B10" s="1220"/>
      <c r="C10" s="1221"/>
      <c r="D10" s="1222"/>
      <c r="E10" s="1223" t="s">
        <v>814</v>
      </c>
      <c r="F10" s="1224"/>
      <c r="G10" s="1225"/>
      <c r="H10" s="1223" t="s">
        <v>576</v>
      </c>
      <c r="I10" s="1224"/>
      <c r="J10" s="1224"/>
      <c r="K10" s="1237"/>
      <c r="L10" s="1238"/>
      <c r="M10" s="1238"/>
    </row>
    <row r="11" spans="1:13">
      <c r="A11" s="1231"/>
      <c r="B11" s="1226" t="s">
        <v>493</v>
      </c>
      <c r="C11" s="1227"/>
      <c r="D11" s="1228"/>
      <c r="E11" s="1226"/>
      <c r="F11" s="1227"/>
      <c r="G11" s="1228"/>
      <c r="H11" s="1226" t="s">
        <v>494</v>
      </c>
      <c r="I11" s="1227"/>
      <c r="J11" s="1227"/>
      <c r="K11" s="1226" t="s">
        <v>815</v>
      </c>
      <c r="L11" s="1227"/>
      <c r="M11" s="1227"/>
    </row>
    <row r="12" spans="1:13">
      <c r="A12" s="661"/>
      <c r="B12" s="1216"/>
      <c r="C12" s="1216"/>
      <c r="D12" s="1216"/>
      <c r="E12" s="1216"/>
      <c r="F12" s="1216"/>
      <c r="G12" s="1216"/>
      <c r="H12" s="1216"/>
      <c r="I12" s="1216"/>
      <c r="J12" s="1216"/>
      <c r="K12" s="1216"/>
      <c r="L12" s="1216"/>
      <c r="M12" s="1217"/>
    </row>
    <row r="13" spans="1:13">
      <c r="A13" s="662" t="s">
        <v>816</v>
      </c>
      <c r="B13" s="1214">
        <v>0</v>
      </c>
      <c r="C13" s="1214"/>
      <c r="D13" s="1214"/>
      <c r="E13" s="1214">
        <v>0</v>
      </c>
      <c r="F13" s="1214"/>
      <c r="G13" s="1214"/>
      <c r="H13" s="1214">
        <v>0</v>
      </c>
      <c r="I13" s="1214"/>
      <c r="J13" s="1214"/>
      <c r="K13" s="1214">
        <v>0</v>
      </c>
      <c r="L13" s="1214"/>
      <c r="M13" s="1215"/>
    </row>
    <row r="14" spans="1:13">
      <c r="A14" s="663" t="s">
        <v>817</v>
      </c>
      <c r="B14" s="1214"/>
      <c r="C14" s="1214"/>
      <c r="D14" s="1214"/>
      <c r="E14" s="1214"/>
      <c r="F14" s="1214"/>
      <c r="G14" s="1214"/>
      <c r="H14" s="1214"/>
      <c r="I14" s="1214"/>
      <c r="J14" s="1214"/>
      <c r="K14" s="1214"/>
      <c r="L14" s="1214"/>
      <c r="M14" s="1215"/>
    </row>
    <row r="15" spans="1:13">
      <c r="A15" s="664"/>
      <c r="B15" s="1208"/>
      <c r="C15" s="1208"/>
      <c r="D15" s="1208"/>
      <c r="E15" s="1208"/>
      <c r="F15" s="1208"/>
      <c r="G15" s="1208"/>
      <c r="H15" s="1208"/>
      <c r="I15" s="1208"/>
      <c r="J15" s="1208"/>
      <c r="K15" s="1208"/>
      <c r="L15" s="1208"/>
      <c r="M15" s="1209"/>
    </row>
    <row r="16" spans="1:13">
      <c r="A16" s="661"/>
      <c r="B16" s="1216"/>
      <c r="C16" s="1216"/>
      <c r="D16" s="1216"/>
      <c r="E16" s="1216"/>
      <c r="F16" s="1216"/>
      <c r="G16" s="1216"/>
      <c r="H16" s="1216"/>
      <c r="I16" s="1216"/>
      <c r="J16" s="1216"/>
      <c r="K16" s="1216"/>
      <c r="L16" s="1216"/>
      <c r="M16" s="1217"/>
    </row>
    <row r="17" spans="1:13">
      <c r="A17" s="662" t="s">
        <v>818</v>
      </c>
      <c r="B17" s="1214">
        <v>0</v>
      </c>
      <c r="C17" s="1214"/>
      <c r="D17" s="1214"/>
      <c r="E17" s="1214">
        <v>0</v>
      </c>
      <c r="F17" s="1214"/>
      <c r="G17" s="1214"/>
      <c r="H17" s="1214">
        <v>0</v>
      </c>
      <c r="I17" s="1214"/>
      <c r="J17" s="1214"/>
      <c r="K17" s="1214">
        <v>0</v>
      </c>
      <c r="L17" s="1214"/>
      <c r="M17" s="1215"/>
    </row>
    <row r="18" spans="1:13" ht="24" customHeight="1">
      <c r="A18" s="665" t="s">
        <v>819</v>
      </c>
      <c r="B18" s="1214">
        <v>0</v>
      </c>
      <c r="C18" s="1214"/>
      <c r="D18" s="1214"/>
      <c r="E18" s="1214">
        <v>0</v>
      </c>
      <c r="F18" s="1214"/>
      <c r="G18" s="1214"/>
      <c r="H18" s="1214">
        <v>0</v>
      </c>
      <c r="I18" s="1214"/>
      <c r="J18" s="1214"/>
      <c r="K18" s="1214">
        <v>0</v>
      </c>
      <c r="L18" s="1214"/>
      <c r="M18" s="1215"/>
    </row>
    <row r="19" spans="1:13">
      <c r="A19" s="666" t="s">
        <v>820</v>
      </c>
      <c r="B19" s="1214">
        <v>0</v>
      </c>
      <c r="C19" s="1214"/>
      <c r="D19" s="1214"/>
      <c r="E19" s="1214">
        <v>0</v>
      </c>
      <c r="F19" s="1214"/>
      <c r="G19" s="1214"/>
      <c r="H19" s="1214">
        <v>0</v>
      </c>
      <c r="I19" s="1214"/>
      <c r="J19" s="1214"/>
      <c r="K19" s="1214">
        <v>0</v>
      </c>
      <c r="L19" s="1214"/>
      <c r="M19" s="1215"/>
    </row>
    <row r="20" spans="1:13">
      <c r="A20" s="663" t="s">
        <v>821</v>
      </c>
      <c r="B20" s="1214">
        <v>0</v>
      </c>
      <c r="C20" s="1214"/>
      <c r="D20" s="1214"/>
      <c r="E20" s="1214">
        <v>0</v>
      </c>
      <c r="F20" s="1214"/>
      <c r="G20" s="1214"/>
      <c r="H20" s="1214">
        <v>0</v>
      </c>
      <c r="I20" s="1214"/>
      <c r="J20" s="1214"/>
      <c r="K20" s="1214">
        <v>0</v>
      </c>
      <c r="L20" s="1214"/>
      <c r="M20" s="1215"/>
    </row>
    <row r="21" spans="1:13">
      <c r="A21" s="664"/>
      <c r="B21" s="1208"/>
      <c r="C21" s="1208"/>
      <c r="D21" s="1208"/>
      <c r="E21" s="1208"/>
      <c r="F21" s="1208"/>
      <c r="G21" s="1208"/>
      <c r="H21" s="1208"/>
      <c r="I21" s="1208"/>
      <c r="J21" s="1208"/>
      <c r="K21" s="1208"/>
      <c r="L21" s="1208"/>
      <c r="M21" s="1209"/>
    </row>
    <row r="22" spans="1:13">
      <c r="A22" s="661"/>
      <c r="B22" s="1216"/>
      <c r="C22" s="1216"/>
      <c r="D22" s="1216"/>
      <c r="E22" s="1216"/>
      <c r="F22" s="1216"/>
      <c r="G22" s="1216"/>
      <c r="H22" s="1216"/>
      <c r="I22" s="1216"/>
      <c r="J22" s="1216"/>
      <c r="K22" s="1216"/>
      <c r="L22" s="1216"/>
      <c r="M22" s="1217"/>
    </row>
    <row r="23" spans="1:13">
      <c r="A23" s="667" t="s">
        <v>822</v>
      </c>
      <c r="B23" s="1214">
        <v>0</v>
      </c>
      <c r="C23" s="1214"/>
      <c r="D23" s="1214"/>
      <c r="E23" s="1214">
        <v>0</v>
      </c>
      <c r="F23" s="1214"/>
      <c r="G23" s="1214"/>
      <c r="H23" s="1214">
        <v>0</v>
      </c>
      <c r="I23" s="1214"/>
      <c r="J23" s="1214"/>
      <c r="K23" s="1214">
        <v>0</v>
      </c>
      <c r="L23" s="1214"/>
      <c r="M23" s="1215"/>
    </row>
    <row r="24" spans="1:13">
      <c r="A24" s="663" t="s">
        <v>823</v>
      </c>
      <c r="B24" s="1214">
        <v>0</v>
      </c>
      <c r="C24" s="1214"/>
      <c r="D24" s="1214"/>
      <c r="E24" s="1214">
        <v>0</v>
      </c>
      <c r="F24" s="1214"/>
      <c r="G24" s="1214"/>
      <c r="H24" s="1214">
        <v>0</v>
      </c>
      <c r="I24" s="1214"/>
      <c r="J24" s="1214"/>
      <c r="K24" s="1214">
        <v>0</v>
      </c>
      <c r="L24" s="1214"/>
      <c r="M24" s="1215"/>
    </row>
    <row r="25" spans="1:13">
      <c r="A25" s="663" t="s">
        <v>824</v>
      </c>
      <c r="B25" s="1214">
        <v>0</v>
      </c>
      <c r="C25" s="1214"/>
      <c r="D25" s="1214"/>
      <c r="E25" s="1214">
        <v>0</v>
      </c>
      <c r="F25" s="1214"/>
      <c r="G25" s="1214"/>
      <c r="H25" s="1214">
        <v>0</v>
      </c>
      <c r="I25" s="1214"/>
      <c r="J25" s="1214"/>
      <c r="K25" s="1214">
        <v>0</v>
      </c>
      <c r="L25" s="1214"/>
      <c r="M25" s="1215"/>
    </row>
    <row r="26" spans="1:13">
      <c r="A26" s="663" t="s">
        <v>825</v>
      </c>
      <c r="B26" s="1214">
        <v>0</v>
      </c>
      <c r="C26" s="1214"/>
      <c r="D26" s="1214"/>
      <c r="E26" s="1214">
        <v>0</v>
      </c>
      <c r="F26" s="1214"/>
      <c r="G26" s="1214"/>
      <c r="H26" s="1214">
        <v>0</v>
      </c>
      <c r="I26" s="1214"/>
      <c r="J26" s="1214"/>
      <c r="K26" s="1214">
        <v>0</v>
      </c>
      <c r="L26" s="1214"/>
      <c r="M26" s="1215"/>
    </row>
    <row r="27" spans="1:13">
      <c r="A27" s="663" t="s">
        <v>826</v>
      </c>
      <c r="B27" s="1214">
        <v>0</v>
      </c>
      <c r="C27" s="1214"/>
      <c r="D27" s="1214"/>
      <c r="E27" s="1214">
        <v>0</v>
      </c>
      <c r="F27" s="1214"/>
      <c r="G27" s="1214"/>
      <c r="H27" s="1214">
        <v>0</v>
      </c>
      <c r="I27" s="1214"/>
      <c r="J27" s="1214"/>
      <c r="K27" s="1214">
        <v>0</v>
      </c>
      <c r="L27" s="1214"/>
      <c r="M27" s="1215"/>
    </row>
    <row r="28" spans="1:13">
      <c r="A28" s="664"/>
      <c r="B28" s="1208"/>
      <c r="C28" s="1208"/>
      <c r="D28" s="1208"/>
      <c r="E28" s="1208"/>
      <c r="F28" s="1208"/>
      <c r="G28" s="1208"/>
      <c r="H28" s="1208"/>
      <c r="I28" s="1208"/>
      <c r="J28" s="1208"/>
      <c r="K28" s="1208"/>
      <c r="L28" s="1208"/>
      <c r="M28" s="1209"/>
    </row>
    <row r="29" spans="1:13">
      <c r="B29" s="438"/>
      <c r="C29" s="438"/>
      <c r="D29" s="438"/>
      <c r="E29" s="438"/>
      <c r="F29" s="438"/>
      <c r="G29" s="438"/>
      <c r="H29" s="438"/>
      <c r="I29" s="438"/>
      <c r="J29" s="438"/>
      <c r="K29" s="438"/>
      <c r="L29" s="438"/>
      <c r="M29" s="438"/>
    </row>
    <row r="30" spans="1:13">
      <c r="A30" s="668"/>
      <c r="B30" s="669"/>
      <c r="C30" s="669"/>
      <c r="D30" s="669"/>
      <c r="E30" s="669"/>
      <c r="F30" s="669"/>
      <c r="G30" s="669"/>
      <c r="H30" s="669"/>
      <c r="I30" s="669"/>
      <c r="J30" s="669"/>
      <c r="K30" s="669"/>
      <c r="L30" s="669"/>
      <c r="M30" s="670"/>
    </row>
    <row r="31" spans="1:13">
      <c r="A31" s="671" t="s">
        <v>827</v>
      </c>
      <c r="B31" s="672">
        <v>2020</v>
      </c>
      <c r="C31" s="672">
        <v>2021</v>
      </c>
      <c r="D31" s="672">
        <v>2022</v>
      </c>
      <c r="E31" s="672">
        <v>2023</v>
      </c>
      <c r="F31" s="672">
        <v>2024</v>
      </c>
      <c r="G31" s="672">
        <v>2025</v>
      </c>
      <c r="H31" s="672">
        <v>2026</v>
      </c>
      <c r="I31" s="672">
        <v>2027</v>
      </c>
      <c r="J31" s="672">
        <v>2028</v>
      </c>
      <c r="K31" s="672">
        <v>2029</v>
      </c>
      <c r="L31" s="672">
        <v>2030</v>
      </c>
      <c r="M31" s="673">
        <v>2031</v>
      </c>
    </row>
    <row r="32" spans="1:13">
      <c r="A32" s="674"/>
      <c r="B32" s="675"/>
      <c r="C32" s="675"/>
      <c r="D32" s="675"/>
      <c r="E32" s="675"/>
      <c r="F32" s="675"/>
      <c r="G32" s="675"/>
      <c r="H32" s="675"/>
      <c r="I32" s="675"/>
      <c r="J32" s="675"/>
      <c r="K32" s="675"/>
      <c r="L32" s="675"/>
      <c r="M32" s="676"/>
    </row>
    <row r="33" spans="1:13">
      <c r="A33" s="677" t="s">
        <v>828</v>
      </c>
      <c r="B33" s="678"/>
      <c r="C33" s="678"/>
      <c r="D33" s="678"/>
      <c r="E33" s="678"/>
      <c r="F33" s="678"/>
      <c r="G33" s="678"/>
      <c r="H33" s="678"/>
      <c r="I33" s="678"/>
      <c r="J33" s="678"/>
      <c r="K33" s="678"/>
      <c r="L33" s="678"/>
      <c r="M33" s="679"/>
    </row>
    <row r="34" spans="1:13">
      <c r="A34" s="662"/>
      <c r="B34" s="680"/>
      <c r="C34" s="680"/>
      <c r="D34" s="680"/>
      <c r="E34" s="680"/>
      <c r="F34" s="680"/>
      <c r="G34" s="680"/>
      <c r="H34" s="680"/>
      <c r="I34" s="680"/>
      <c r="J34" s="680"/>
      <c r="K34" s="680"/>
      <c r="L34" s="680"/>
      <c r="M34" s="681"/>
    </row>
    <row r="35" spans="1:13">
      <c r="A35" s="662"/>
      <c r="B35" s="680"/>
      <c r="C35" s="680"/>
      <c r="D35" s="680"/>
      <c r="E35" s="680"/>
      <c r="F35" s="680"/>
      <c r="G35" s="680"/>
      <c r="H35" s="680"/>
      <c r="I35" s="680"/>
      <c r="J35" s="680"/>
      <c r="K35" s="680"/>
      <c r="L35" s="680"/>
      <c r="M35" s="681"/>
    </row>
    <row r="36" spans="1:13">
      <c r="A36" s="664"/>
      <c r="B36" s="682"/>
      <c r="C36" s="682"/>
      <c r="D36" s="682"/>
      <c r="E36" s="682"/>
      <c r="F36" s="682"/>
      <c r="G36" s="682"/>
      <c r="H36" s="682"/>
      <c r="I36" s="682"/>
      <c r="J36" s="682"/>
      <c r="K36" s="682"/>
      <c r="L36" s="682"/>
      <c r="M36" s="683"/>
    </row>
    <row r="37" spans="1:13">
      <c r="A37" s="677" t="s">
        <v>829</v>
      </c>
      <c r="B37" s="678"/>
      <c r="C37" s="678"/>
      <c r="D37" s="678"/>
      <c r="E37" s="678"/>
      <c r="F37" s="678"/>
      <c r="G37" s="678"/>
      <c r="H37" s="678"/>
      <c r="I37" s="678"/>
      <c r="J37" s="678"/>
      <c r="K37" s="678"/>
      <c r="L37" s="678"/>
      <c r="M37" s="679"/>
    </row>
    <row r="38" spans="1:13">
      <c r="A38" s="662"/>
      <c r="B38" s="680"/>
      <c r="C38" s="680"/>
      <c r="D38" s="680"/>
      <c r="E38" s="680"/>
      <c r="F38" s="680"/>
      <c r="G38" s="680"/>
      <c r="H38" s="680"/>
      <c r="I38" s="680"/>
      <c r="J38" s="680"/>
      <c r="K38" s="680"/>
      <c r="L38" s="680"/>
      <c r="M38" s="681"/>
    </row>
    <row r="39" spans="1:13">
      <c r="A39" s="662"/>
      <c r="B39" s="680"/>
      <c r="C39" s="680"/>
      <c r="D39" s="680"/>
      <c r="E39" s="680"/>
      <c r="F39" s="680"/>
      <c r="G39" s="680"/>
      <c r="H39" s="680"/>
      <c r="I39" s="680"/>
      <c r="J39" s="680"/>
      <c r="K39" s="680"/>
      <c r="L39" s="680"/>
      <c r="M39" s="681"/>
    </row>
    <row r="40" spans="1:13">
      <c r="A40" s="664"/>
      <c r="B40" s="682"/>
      <c r="C40" s="682"/>
      <c r="D40" s="682"/>
      <c r="E40" s="682"/>
      <c r="F40" s="682"/>
      <c r="G40" s="682"/>
      <c r="H40" s="682"/>
      <c r="I40" s="682"/>
      <c r="J40" s="682"/>
      <c r="K40" s="682"/>
      <c r="L40" s="682"/>
      <c r="M40" s="683"/>
    </row>
    <row r="41" spans="1:13">
      <c r="A41" s="684" t="s">
        <v>830</v>
      </c>
      <c r="B41" s="685">
        <v>0</v>
      </c>
      <c r="C41" s="685">
        <v>0</v>
      </c>
      <c r="D41" s="685">
        <v>0</v>
      </c>
      <c r="E41" s="685">
        <v>0</v>
      </c>
      <c r="F41" s="685">
        <v>0</v>
      </c>
      <c r="G41" s="685">
        <v>0</v>
      </c>
      <c r="H41" s="685">
        <v>0</v>
      </c>
      <c r="I41" s="685">
        <v>0</v>
      </c>
      <c r="J41" s="685">
        <v>0</v>
      </c>
      <c r="K41" s="685">
        <v>0</v>
      </c>
      <c r="L41" s="685">
        <v>0</v>
      </c>
      <c r="M41" s="686">
        <v>0</v>
      </c>
    </row>
    <row r="42" spans="1:13">
      <c r="A42" s="684" t="s">
        <v>831</v>
      </c>
      <c r="B42" s="687">
        <v>7674166091.0600004</v>
      </c>
      <c r="C42" s="687">
        <v>7807275917.9900007</v>
      </c>
      <c r="D42" s="687">
        <v>7828562855.512928</v>
      </c>
      <c r="E42" s="687">
        <v>7849907832.9609032</v>
      </c>
      <c r="F42" s="687">
        <v>7871311008.5827532</v>
      </c>
      <c r="G42" s="687">
        <v>7892772541.0587788</v>
      </c>
      <c r="H42" s="687">
        <v>7914292589.5019302</v>
      </c>
      <c r="I42" s="687">
        <v>7935871313.4589882</v>
      </c>
      <c r="J42" s="687">
        <v>7957508872.911746</v>
      </c>
      <c r="K42" s="687">
        <v>7979205428.2781954</v>
      </c>
      <c r="L42" s="687">
        <v>8000961140.4137144</v>
      </c>
      <c r="M42" s="688">
        <v>8022776170.6122637</v>
      </c>
    </row>
    <row r="43" spans="1:13" ht="26.25">
      <c r="A43" s="689" t="s">
        <v>832</v>
      </c>
      <c r="B43" s="690">
        <v>0</v>
      </c>
      <c r="C43" s="690">
        <v>0</v>
      </c>
      <c r="D43" s="690">
        <v>0</v>
      </c>
      <c r="E43" s="690">
        <v>0</v>
      </c>
      <c r="F43" s="690">
        <v>0</v>
      </c>
      <c r="G43" s="690">
        <v>0</v>
      </c>
      <c r="H43" s="690">
        <v>0</v>
      </c>
      <c r="I43" s="690">
        <v>0</v>
      </c>
      <c r="J43" s="690">
        <v>0</v>
      </c>
      <c r="K43" s="690">
        <v>0</v>
      </c>
      <c r="L43" s="690">
        <v>0</v>
      </c>
      <c r="M43" s="691">
        <v>0</v>
      </c>
    </row>
    <row r="44" spans="1:13" ht="26.25">
      <c r="A44" s="689" t="s">
        <v>833</v>
      </c>
      <c r="B44" s="692">
        <v>0</v>
      </c>
      <c r="C44" s="692">
        <v>0</v>
      </c>
      <c r="D44" s="692">
        <v>0</v>
      </c>
      <c r="E44" s="692">
        <v>0</v>
      </c>
      <c r="F44" s="692">
        <v>0</v>
      </c>
      <c r="G44" s="692">
        <v>0</v>
      </c>
      <c r="H44" s="692">
        <v>0</v>
      </c>
      <c r="I44" s="692">
        <v>0</v>
      </c>
      <c r="J44" s="692">
        <v>0</v>
      </c>
      <c r="K44" s="692">
        <v>0</v>
      </c>
      <c r="L44" s="692">
        <v>0</v>
      </c>
      <c r="M44" s="693">
        <v>0</v>
      </c>
    </row>
    <row r="45" spans="1:13">
      <c r="A45" s="396" t="s">
        <v>834</v>
      </c>
    </row>
    <row r="46" spans="1:13">
      <c r="A46" s="396" t="s">
        <v>835</v>
      </c>
    </row>
    <row r="47" spans="1:13" ht="27" customHeight="1">
      <c r="A47" s="1210" t="s">
        <v>836</v>
      </c>
      <c r="B47" s="1211"/>
      <c r="C47" s="1211"/>
      <c r="D47" s="1211"/>
      <c r="E47" s="1211"/>
      <c r="F47" s="1211"/>
      <c r="G47" s="1211"/>
      <c r="H47" s="1211"/>
      <c r="I47" s="1211"/>
      <c r="J47" s="1211"/>
      <c r="K47" s="1211"/>
      <c r="L47" s="1211"/>
      <c r="M47" s="1211"/>
    </row>
    <row r="48" spans="1:13">
      <c r="A48" s="397"/>
    </row>
    <row r="49" spans="1:3">
      <c r="A49" s="694" t="s">
        <v>837</v>
      </c>
      <c r="B49" s="1212" t="s">
        <v>838</v>
      </c>
      <c r="C49" s="1213"/>
    </row>
    <row r="50" spans="1:3">
      <c r="A50" s="695">
        <v>2012</v>
      </c>
      <c r="B50" s="1201">
        <v>1.0192117598999999</v>
      </c>
      <c r="C50" s="1202">
        <v>0</v>
      </c>
    </row>
    <row r="51" spans="1:3">
      <c r="A51" s="695">
        <v>2013</v>
      </c>
      <c r="B51" s="1202">
        <v>1.0300482267</v>
      </c>
      <c r="C51" s="1207">
        <v>0</v>
      </c>
    </row>
    <row r="52" spans="1:3">
      <c r="A52" s="695">
        <v>2014</v>
      </c>
      <c r="B52" s="1201">
        <v>1.0050395573999999</v>
      </c>
      <c r="C52" s="1202">
        <v>0</v>
      </c>
    </row>
    <row r="53" spans="1:3">
      <c r="A53" s="695">
        <v>2015</v>
      </c>
      <c r="B53" s="1201">
        <v>0.96454236609999999</v>
      </c>
      <c r="C53" s="1202">
        <v>0</v>
      </c>
    </row>
    <row r="54" spans="1:3">
      <c r="A54" s="695">
        <v>2016</v>
      </c>
      <c r="B54" s="1201">
        <v>0.96724083090000001</v>
      </c>
      <c r="C54" s="1202">
        <v>0</v>
      </c>
    </row>
    <row r="55" spans="1:3">
      <c r="A55" s="695">
        <v>2017</v>
      </c>
      <c r="B55" s="1201">
        <v>1.0132286905000001</v>
      </c>
      <c r="C55" s="1202">
        <v>0</v>
      </c>
    </row>
    <row r="56" spans="1:3">
      <c r="A56" s="695">
        <v>2018</v>
      </c>
      <c r="B56" s="1201">
        <v>1.0131722400000001</v>
      </c>
      <c r="C56" s="1202">
        <v>0</v>
      </c>
    </row>
    <row r="57" spans="1:3">
      <c r="A57" s="695">
        <v>2019</v>
      </c>
      <c r="B57" s="1203">
        <v>1.0113658557</v>
      </c>
      <c r="C57" s="1204">
        <v>0</v>
      </c>
    </row>
    <row r="58" spans="1:3">
      <c r="A58" s="694" t="s">
        <v>839</v>
      </c>
      <c r="B58" s="1205">
        <v>1.0027265512000001</v>
      </c>
      <c r="C58" s="1206">
        <v>0</v>
      </c>
    </row>
    <row r="59" spans="1:3">
      <c r="A59" s="2" t="s">
        <v>1161</v>
      </c>
    </row>
    <row r="61" spans="1:3">
      <c r="A61" s="2" t="s">
        <v>1114</v>
      </c>
    </row>
    <row r="62" spans="1:3">
      <c r="A62" s="2" t="s">
        <v>1115</v>
      </c>
    </row>
    <row r="63" spans="1:3">
      <c r="A63" s="2" t="s">
        <v>1116</v>
      </c>
    </row>
    <row r="64" spans="1:3">
      <c r="A64" s="2" t="s">
        <v>1117</v>
      </c>
    </row>
  </sheetData>
  <mergeCells count="97">
    <mergeCell ref="A8:A11"/>
    <mergeCell ref="B8:D8"/>
    <mergeCell ref="E8:J8"/>
    <mergeCell ref="K8:M10"/>
    <mergeCell ref="B9:D9"/>
    <mergeCell ref="A1:M1"/>
    <mergeCell ref="A2:M2"/>
    <mergeCell ref="A3:M3"/>
    <mergeCell ref="A4:M4"/>
    <mergeCell ref="A5:M5"/>
    <mergeCell ref="B13:D13"/>
    <mergeCell ref="E13:G13"/>
    <mergeCell ref="H13:J13"/>
    <mergeCell ref="K13:M13"/>
    <mergeCell ref="E9:J9"/>
    <mergeCell ref="B10:D10"/>
    <mergeCell ref="E10:G10"/>
    <mergeCell ref="H10:J10"/>
    <mergeCell ref="B11:D11"/>
    <mergeCell ref="E11:G11"/>
    <mergeCell ref="H11:J11"/>
    <mergeCell ref="K11:M11"/>
    <mergeCell ref="B12:D12"/>
    <mergeCell ref="E12:G12"/>
    <mergeCell ref="H12:J12"/>
    <mergeCell ref="K12:M12"/>
    <mergeCell ref="B14:D14"/>
    <mergeCell ref="E14:G14"/>
    <mergeCell ref="H14:J14"/>
    <mergeCell ref="K14:M14"/>
    <mergeCell ref="B15:D15"/>
    <mergeCell ref="E15:G15"/>
    <mergeCell ref="H15:J15"/>
    <mergeCell ref="K15:M15"/>
    <mergeCell ref="B16:D16"/>
    <mergeCell ref="E16:G16"/>
    <mergeCell ref="H16:J16"/>
    <mergeCell ref="K16:M16"/>
    <mergeCell ref="B17:D17"/>
    <mergeCell ref="E17:G17"/>
    <mergeCell ref="H17:J17"/>
    <mergeCell ref="K17:M17"/>
    <mergeCell ref="B18:D18"/>
    <mergeCell ref="E18:G18"/>
    <mergeCell ref="H18:J18"/>
    <mergeCell ref="K18:M18"/>
    <mergeCell ref="B19:D19"/>
    <mergeCell ref="E19:G19"/>
    <mergeCell ref="H19:J19"/>
    <mergeCell ref="K19:M19"/>
    <mergeCell ref="B20:D20"/>
    <mergeCell ref="E20:G20"/>
    <mergeCell ref="H20:J20"/>
    <mergeCell ref="K20:M20"/>
    <mergeCell ref="B21:D21"/>
    <mergeCell ref="E21:G21"/>
    <mergeCell ref="H21:J21"/>
    <mergeCell ref="K21:M21"/>
    <mergeCell ref="B22:D22"/>
    <mergeCell ref="E22:G22"/>
    <mergeCell ref="H22:J22"/>
    <mergeCell ref="K22:M22"/>
    <mergeCell ref="B23:D23"/>
    <mergeCell ref="E23:G23"/>
    <mergeCell ref="H23:J23"/>
    <mergeCell ref="K23:M23"/>
    <mergeCell ref="B24:D24"/>
    <mergeCell ref="E24:G24"/>
    <mergeCell ref="H24:J24"/>
    <mergeCell ref="K24:M24"/>
    <mergeCell ref="B25:D25"/>
    <mergeCell ref="E25:G25"/>
    <mergeCell ref="H25:J25"/>
    <mergeCell ref="K25:M25"/>
    <mergeCell ref="B26:D26"/>
    <mergeCell ref="E26:G26"/>
    <mergeCell ref="H26:J26"/>
    <mergeCell ref="K26:M26"/>
    <mergeCell ref="B27:D27"/>
    <mergeCell ref="E27:G27"/>
    <mergeCell ref="H27:J27"/>
    <mergeCell ref="K27:M27"/>
    <mergeCell ref="E28:G28"/>
    <mergeCell ref="H28:J28"/>
    <mergeCell ref="K28:M28"/>
    <mergeCell ref="A47:M47"/>
    <mergeCell ref="B49:C49"/>
    <mergeCell ref="B50:C50"/>
    <mergeCell ref="B51:C51"/>
    <mergeCell ref="B52:C52"/>
    <mergeCell ref="B53:C53"/>
    <mergeCell ref="B28:D28"/>
    <mergeCell ref="B54:C54"/>
    <mergeCell ref="B55:C55"/>
    <mergeCell ref="B56:C56"/>
    <mergeCell ref="B57:C57"/>
    <mergeCell ref="B58:C58"/>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9A097-5DF5-4D1C-9CF1-84CB3BB2DA13}">
  <dimension ref="A1:E100"/>
  <sheetViews>
    <sheetView zoomScale="130" zoomScaleNormal="130" workbookViewId="0">
      <selection sqref="A1:D1"/>
    </sheetView>
  </sheetViews>
  <sheetFormatPr defaultRowHeight="11.25"/>
  <cols>
    <col min="1" max="1" width="56.42578125" style="2" customWidth="1"/>
    <col min="2" max="2" width="15.140625" style="2" customWidth="1"/>
    <col min="3" max="3" width="15.28515625" style="2" customWidth="1"/>
    <col min="4" max="4" width="14" style="2" customWidth="1"/>
    <col min="5" max="5" width="16.140625" style="2" customWidth="1"/>
    <col min="6" max="16384" width="9.140625" style="2"/>
  </cols>
  <sheetData>
    <row r="1" spans="1:5">
      <c r="A1" s="951" t="s">
        <v>0</v>
      </c>
      <c r="B1" s="951"/>
      <c r="C1" s="951"/>
      <c r="D1" s="951"/>
    </row>
    <row r="2" spans="1:5">
      <c r="A2" s="952" t="s">
        <v>1</v>
      </c>
      <c r="B2" s="952"/>
      <c r="C2" s="952"/>
      <c r="D2" s="952"/>
    </row>
    <row r="3" spans="1:5">
      <c r="A3" s="951" t="s">
        <v>840</v>
      </c>
      <c r="B3" s="951"/>
      <c r="C3" s="951"/>
      <c r="D3" s="951"/>
    </row>
    <row r="4" spans="1:5">
      <c r="A4" s="952" t="s">
        <v>431</v>
      </c>
      <c r="B4" s="952"/>
      <c r="C4" s="952"/>
      <c r="D4" s="952"/>
    </row>
    <row r="5" spans="1:5">
      <c r="A5" s="952" t="s">
        <v>1112</v>
      </c>
      <c r="B5" s="952"/>
      <c r="C5" s="952"/>
      <c r="D5" s="952"/>
    </row>
    <row r="8" spans="1:5">
      <c r="A8" s="2" t="s">
        <v>841</v>
      </c>
      <c r="B8" s="442"/>
      <c r="C8" s="442"/>
      <c r="D8" s="442"/>
      <c r="E8" s="5">
        <v>1</v>
      </c>
    </row>
    <row r="9" spans="1:5">
      <c r="A9" s="696" t="s">
        <v>2</v>
      </c>
      <c r="B9" s="1042"/>
      <c r="C9" s="1258"/>
      <c r="D9" s="1259" t="s">
        <v>576</v>
      </c>
      <c r="E9" s="1260"/>
    </row>
    <row r="10" spans="1:5">
      <c r="A10" s="443" t="s">
        <v>602</v>
      </c>
      <c r="B10" s="1117"/>
      <c r="C10" s="1116"/>
      <c r="D10" s="1269"/>
      <c r="E10" s="1115"/>
    </row>
    <row r="11" spans="1:5">
      <c r="A11" s="208" t="s">
        <v>842</v>
      </c>
      <c r="B11" s="1112"/>
      <c r="C11" s="1111"/>
      <c r="D11" s="1110">
        <v>9063000000</v>
      </c>
      <c r="E11" s="1112"/>
    </row>
    <row r="12" spans="1:5">
      <c r="A12" s="208" t="s">
        <v>144</v>
      </c>
      <c r="B12" s="1112"/>
      <c r="C12" s="1111"/>
      <c r="D12" s="1110">
        <v>9063000271.7900009</v>
      </c>
      <c r="E12" s="1112"/>
    </row>
    <row r="13" spans="1:5">
      <c r="A13" s="208" t="s">
        <v>843</v>
      </c>
      <c r="B13" s="1112"/>
      <c r="C13" s="1111"/>
      <c r="D13" s="1110">
        <v>2061249548.6099999</v>
      </c>
      <c r="E13" s="1112"/>
    </row>
    <row r="14" spans="1:5">
      <c r="A14" s="208" t="s">
        <v>844</v>
      </c>
      <c r="B14" s="1112"/>
      <c r="C14" s="1111"/>
      <c r="D14" s="1110">
        <v>0</v>
      </c>
      <c r="E14" s="1112"/>
    </row>
    <row r="15" spans="1:5">
      <c r="A15" s="208" t="s">
        <v>845</v>
      </c>
      <c r="B15" s="1112"/>
      <c r="C15" s="1111"/>
      <c r="D15" s="1110">
        <v>169621317.78</v>
      </c>
      <c r="E15" s="1112"/>
    </row>
    <row r="16" spans="1:5">
      <c r="A16" s="2" t="s">
        <v>98</v>
      </c>
      <c r="B16" s="951"/>
      <c r="C16" s="1267"/>
      <c r="D16" s="1268"/>
      <c r="E16" s="951"/>
    </row>
    <row r="17" spans="1:5">
      <c r="A17" s="208" t="s">
        <v>846</v>
      </c>
      <c r="B17" s="1112"/>
      <c r="C17" s="1111"/>
      <c r="D17" s="1110">
        <v>9063000000</v>
      </c>
      <c r="E17" s="1112"/>
    </row>
    <row r="18" spans="1:5">
      <c r="A18" s="208" t="s">
        <v>147</v>
      </c>
      <c r="B18" s="1112"/>
      <c r="C18" s="1111"/>
      <c r="D18" s="1110">
        <v>9232621589.5699997</v>
      </c>
      <c r="E18" s="1112"/>
    </row>
    <row r="19" spans="1:5">
      <c r="A19" s="208" t="s">
        <v>847</v>
      </c>
      <c r="B19" s="1112"/>
      <c r="C19" s="1111"/>
      <c r="D19" s="1110">
        <v>1390849638.7999997</v>
      </c>
      <c r="E19" s="1112"/>
    </row>
    <row r="20" spans="1:5">
      <c r="A20" s="208" t="s">
        <v>848</v>
      </c>
      <c r="B20" s="1112"/>
      <c r="C20" s="1111"/>
      <c r="D20" s="1110">
        <v>1135575053.9400001</v>
      </c>
      <c r="E20" s="1112"/>
    </row>
    <row r="21" spans="1:5">
      <c r="A21" s="208" t="s">
        <v>849</v>
      </c>
      <c r="B21" s="1112"/>
      <c r="C21" s="1111"/>
      <c r="D21" s="1110">
        <v>1115690363.3</v>
      </c>
      <c r="E21" s="1112"/>
    </row>
    <row r="22" spans="1:5">
      <c r="A22" s="448" t="s">
        <v>850</v>
      </c>
      <c r="B22" s="1257"/>
      <c r="C22" s="1114"/>
      <c r="D22" s="1113">
        <v>670399909.81000018</v>
      </c>
      <c r="E22" s="1257"/>
    </row>
    <row r="23" spans="1:5">
      <c r="B23" s="1"/>
      <c r="C23" s="1"/>
      <c r="D23" s="1"/>
      <c r="E23" s="1"/>
    </row>
    <row r="24" spans="1:5">
      <c r="A24" s="463" t="s">
        <v>851</v>
      </c>
      <c r="B24" s="1091"/>
      <c r="C24" s="1265"/>
      <c r="D24" s="1265" t="s">
        <v>576</v>
      </c>
      <c r="E24" s="1090"/>
    </row>
    <row r="25" spans="1:5">
      <c r="A25" s="2" t="s">
        <v>847</v>
      </c>
      <c r="B25" s="1112"/>
      <c r="C25" s="1111"/>
      <c r="E25" s="28">
        <v>1390849638.8</v>
      </c>
    </row>
    <row r="26" spans="1:5">
      <c r="A26" s="2" t="s">
        <v>848</v>
      </c>
      <c r="B26" s="1112"/>
      <c r="C26" s="1111"/>
      <c r="E26" s="28">
        <v>1135575053.9400001</v>
      </c>
    </row>
    <row r="27" spans="1:5">
      <c r="A27" s="449"/>
      <c r="B27" s="1266"/>
      <c r="C27" s="1266"/>
      <c r="D27" s="1266"/>
      <c r="E27" s="1266"/>
    </row>
    <row r="28" spans="1:5">
      <c r="A28" s="696" t="s">
        <v>852</v>
      </c>
      <c r="B28" s="1042"/>
      <c r="C28" s="1258"/>
      <c r="D28" s="1259" t="s">
        <v>576</v>
      </c>
      <c r="E28" s="1260"/>
    </row>
    <row r="29" spans="1:5">
      <c r="A29" s="443" t="s">
        <v>853</v>
      </c>
      <c r="B29" s="1263"/>
      <c r="C29" s="1263"/>
      <c r="D29" s="443"/>
      <c r="E29" s="460">
        <v>7807275917.9900007</v>
      </c>
    </row>
    <row r="30" spans="1:5">
      <c r="A30" s="2" t="s">
        <v>854</v>
      </c>
      <c r="B30" s="1"/>
      <c r="C30" s="1"/>
      <c r="E30" s="28">
        <v>7807275917.9900007</v>
      </c>
    </row>
    <row r="31" spans="1:5">
      <c r="A31" s="453" t="s">
        <v>855</v>
      </c>
      <c r="B31" s="697"/>
      <c r="C31" s="697"/>
      <c r="D31" s="453"/>
      <c r="E31" s="462">
        <v>7364364136.4700012</v>
      </c>
    </row>
    <row r="32" spans="1:5">
      <c r="B32" s="952"/>
      <c r="C32" s="952"/>
      <c r="D32" s="952"/>
      <c r="E32" s="952"/>
    </row>
    <row r="33" spans="1:5" ht="12.75" customHeight="1">
      <c r="A33" s="1042" t="s">
        <v>856</v>
      </c>
      <c r="B33" s="1042"/>
      <c r="C33" s="1258"/>
      <c r="D33" s="1259" t="s">
        <v>576</v>
      </c>
      <c r="E33" s="1260"/>
    </row>
    <row r="34" spans="1:5">
      <c r="A34" s="2" t="s">
        <v>857</v>
      </c>
      <c r="B34" s="952"/>
      <c r="C34" s="1261"/>
      <c r="D34" s="1262"/>
      <c r="E34" s="1263"/>
    </row>
    <row r="35" spans="1:5">
      <c r="A35" s="207" t="s">
        <v>858</v>
      </c>
      <c r="B35" s="1112"/>
      <c r="C35" s="1111"/>
      <c r="D35" s="461"/>
      <c r="E35" s="28">
        <v>126705940.53</v>
      </c>
    </row>
    <row r="36" spans="1:5">
      <c r="A36" s="207" t="s">
        <v>859</v>
      </c>
      <c r="B36" s="445"/>
      <c r="C36" s="698"/>
      <c r="D36" s="461"/>
      <c r="E36" s="28">
        <v>215430719.61000001</v>
      </c>
    </row>
    <row r="37" spans="1:5">
      <c r="A37" s="207" t="s">
        <v>860</v>
      </c>
      <c r="B37" s="1112"/>
      <c r="C37" s="1111"/>
      <c r="D37" s="461"/>
      <c r="E37" s="28">
        <v>215403372.31</v>
      </c>
    </row>
    <row r="38" spans="1:5">
      <c r="A38" s="207" t="s">
        <v>861</v>
      </c>
      <c r="B38" s="1112"/>
      <c r="C38" s="1111"/>
      <c r="D38" s="461"/>
      <c r="E38" s="28">
        <v>-88697431.780000001</v>
      </c>
    </row>
    <row r="39" spans="1:5">
      <c r="A39" s="2" t="s">
        <v>862</v>
      </c>
      <c r="B39" s="952"/>
      <c r="C39" s="1261"/>
      <c r="D39" s="1264"/>
      <c r="E39" s="952"/>
    </row>
    <row r="40" spans="1:5">
      <c r="A40" s="207" t="s">
        <v>858</v>
      </c>
      <c r="B40" s="1112"/>
      <c r="C40" s="1111"/>
      <c r="D40" s="461"/>
      <c r="E40" s="158">
        <v>0</v>
      </c>
    </row>
    <row r="41" spans="1:5">
      <c r="A41" s="207" t="s">
        <v>859</v>
      </c>
      <c r="B41" s="445"/>
      <c r="C41" s="698"/>
      <c r="D41" s="461"/>
      <c r="E41" s="158">
        <v>0</v>
      </c>
    </row>
    <row r="42" spans="1:5">
      <c r="A42" s="207" t="s">
        <v>860</v>
      </c>
      <c r="B42" s="1112"/>
      <c r="C42" s="1111"/>
      <c r="D42" s="461"/>
      <c r="E42" s="158">
        <v>0</v>
      </c>
    </row>
    <row r="43" spans="1:5">
      <c r="A43" s="458" t="s">
        <v>861</v>
      </c>
      <c r="B43" s="1257"/>
      <c r="C43" s="1114"/>
      <c r="D43" s="287"/>
      <c r="E43" s="459">
        <v>0</v>
      </c>
    </row>
    <row r="45" spans="1:5" ht="33.75">
      <c r="A45" s="935" t="s">
        <v>863</v>
      </c>
      <c r="B45" s="1248"/>
      <c r="C45" s="471" t="s">
        <v>864</v>
      </c>
      <c r="D45" s="471" t="s">
        <v>865</v>
      </c>
      <c r="E45" s="566" t="s">
        <v>866</v>
      </c>
    </row>
    <row r="46" spans="1:5">
      <c r="A46" s="1080"/>
      <c r="B46" s="1249"/>
      <c r="C46" s="440" t="s">
        <v>493</v>
      </c>
      <c r="D46" s="440" t="s">
        <v>494</v>
      </c>
      <c r="E46" s="441" t="s">
        <v>867</v>
      </c>
    </row>
    <row r="47" spans="1:5">
      <c r="A47" s="1250" t="s">
        <v>869</v>
      </c>
      <c r="B47" s="1251"/>
      <c r="C47" s="538">
        <v>-372464000</v>
      </c>
      <c r="D47" s="538">
        <v>627640750.9000001</v>
      </c>
      <c r="E47" s="699">
        <v>-1.6851044688882686</v>
      </c>
    </row>
    <row r="48" spans="1:5">
      <c r="A48" s="1252" t="s">
        <v>868</v>
      </c>
      <c r="B48" s="1253"/>
      <c r="C48" s="308">
        <v>-151046000</v>
      </c>
      <c r="D48" s="308">
        <v>628051280.48000014</v>
      </c>
      <c r="E48" s="700">
        <v>-4.1580133236232681</v>
      </c>
    </row>
    <row r="50" spans="1:5" ht="22.5">
      <c r="A50" s="210" t="s">
        <v>870</v>
      </c>
      <c r="B50" s="640" t="s">
        <v>807</v>
      </c>
      <c r="C50" s="640" t="s">
        <v>871</v>
      </c>
      <c r="D50" s="640" t="s">
        <v>872</v>
      </c>
      <c r="E50" s="597" t="s">
        <v>570</v>
      </c>
    </row>
    <row r="51" spans="1:5">
      <c r="A51" s="171" t="s">
        <v>873</v>
      </c>
      <c r="B51" s="701"/>
      <c r="C51" s="701"/>
      <c r="D51" s="701"/>
      <c r="E51" s="520"/>
    </row>
    <row r="52" spans="1:5">
      <c r="A52" s="68" t="s">
        <v>558</v>
      </c>
      <c r="B52" s="702"/>
      <c r="C52" s="702"/>
      <c r="D52" s="702"/>
      <c r="E52" s="703"/>
    </row>
    <row r="53" spans="1:5">
      <c r="A53" s="30" t="s">
        <v>874</v>
      </c>
      <c r="B53" s="133">
        <v>43404181.960000694</v>
      </c>
      <c r="C53" s="133">
        <v>421808.81</v>
      </c>
      <c r="D53" s="133">
        <v>41074254.380000509</v>
      </c>
      <c r="E53" s="446">
        <v>1908118.7700001821</v>
      </c>
    </row>
    <row r="54" spans="1:5">
      <c r="A54" s="30" t="s">
        <v>875</v>
      </c>
      <c r="B54" s="133">
        <v>740438.60000000009</v>
      </c>
      <c r="C54" s="133">
        <v>0</v>
      </c>
      <c r="D54" s="133">
        <v>740438.60000000009</v>
      </c>
      <c r="E54" s="446">
        <v>0</v>
      </c>
    </row>
    <row r="55" spans="1:5">
      <c r="A55" s="68" t="s">
        <v>559</v>
      </c>
      <c r="B55" s="133"/>
      <c r="C55" s="133"/>
      <c r="D55" s="133"/>
      <c r="E55" s="446"/>
    </row>
    <row r="56" spans="1:5">
      <c r="A56" s="30" t="s">
        <v>874</v>
      </c>
      <c r="B56" s="133">
        <v>684807363.78000104</v>
      </c>
      <c r="C56" s="133">
        <v>14465163.749999996</v>
      </c>
      <c r="D56" s="133">
        <v>255055845.63999987</v>
      </c>
      <c r="E56" s="446">
        <v>415286354.39000118</v>
      </c>
    </row>
    <row r="57" spans="1:5">
      <c r="A57" s="704" t="s">
        <v>875</v>
      </c>
      <c r="B57" s="133">
        <v>8318921.5899999989</v>
      </c>
      <c r="C57" s="145">
        <v>531255.37</v>
      </c>
      <c r="D57" s="145">
        <v>1785425.2299999997</v>
      </c>
      <c r="E57" s="148">
        <v>6002240.9899999993</v>
      </c>
    </row>
    <row r="58" spans="1:5">
      <c r="A58" s="450" t="s">
        <v>651</v>
      </c>
      <c r="B58" s="451">
        <v>737270905.93000174</v>
      </c>
      <c r="C58" s="451">
        <v>15418227.929999996</v>
      </c>
      <c r="D58" s="451">
        <v>298655963.85000038</v>
      </c>
      <c r="E58" s="452">
        <v>423196714.15000135</v>
      </c>
    </row>
    <row r="60" spans="1:5" ht="22.5" customHeight="1">
      <c r="A60" s="1052" t="s">
        <v>876</v>
      </c>
      <c r="B60" s="1138"/>
      <c r="C60" s="1138" t="s">
        <v>877</v>
      </c>
      <c r="D60" s="1058" t="s">
        <v>878</v>
      </c>
      <c r="E60" s="1056"/>
    </row>
    <row r="61" spans="1:5" ht="33.75">
      <c r="A61" s="1098"/>
      <c r="B61" s="1243"/>
      <c r="C61" s="1243"/>
      <c r="D61" s="473" t="s">
        <v>879</v>
      </c>
      <c r="E61" s="536" t="s">
        <v>880</v>
      </c>
    </row>
    <row r="62" spans="1:5">
      <c r="A62" s="1254" t="s">
        <v>881</v>
      </c>
      <c r="B62" s="1255"/>
      <c r="C62" s="219">
        <v>143643235.46000004</v>
      </c>
      <c r="D62" s="914">
        <v>0.25</v>
      </c>
      <c r="E62" s="915">
        <v>0.10473071254142204</v>
      </c>
    </row>
    <row r="63" spans="1:5">
      <c r="A63" s="1184" t="s">
        <v>1107</v>
      </c>
      <c r="B63" s="1256"/>
      <c r="C63" s="455">
        <v>88567258.960000008</v>
      </c>
      <c r="D63" s="916">
        <v>0.7</v>
      </c>
      <c r="E63" s="917">
        <v>0.69781247785266165</v>
      </c>
    </row>
    <row r="64" spans="1:5">
      <c r="A64" s="1184" t="s">
        <v>1108</v>
      </c>
      <c r="B64" s="1184"/>
      <c r="C64" s="455">
        <v>0</v>
      </c>
      <c r="D64" s="916">
        <v>0.5</v>
      </c>
      <c r="E64" s="917">
        <v>0</v>
      </c>
    </row>
    <row r="65" spans="1:5">
      <c r="A65" s="516" t="s">
        <v>1109</v>
      </c>
      <c r="B65" s="918"/>
      <c r="C65" s="221">
        <v>0</v>
      </c>
      <c r="D65" s="919">
        <v>0.15</v>
      </c>
      <c r="E65" s="920">
        <v>0</v>
      </c>
    </row>
    <row r="66" spans="1:5">
      <c r="A66" s="449"/>
      <c r="B66" s="449"/>
      <c r="C66" s="449"/>
      <c r="D66" s="449"/>
      <c r="E66" s="449"/>
    </row>
    <row r="67" spans="1:5" hidden="1">
      <c r="A67" s="705" t="s">
        <v>882</v>
      </c>
      <c r="B67" s="1246" t="s">
        <v>877</v>
      </c>
      <c r="C67" s="1246"/>
      <c r="D67" s="1246" t="s">
        <v>883</v>
      </c>
      <c r="E67" s="1247"/>
    </row>
    <row r="68" spans="1:5" hidden="1">
      <c r="A68" s="171" t="s">
        <v>884</v>
      </c>
      <c r="B68" s="1239"/>
      <c r="C68" s="1239"/>
      <c r="D68" s="1239"/>
      <c r="E68" s="1240"/>
    </row>
    <row r="69" spans="1:5" hidden="1">
      <c r="A69" s="454" t="s">
        <v>885</v>
      </c>
      <c r="B69" s="1244"/>
      <c r="C69" s="1244"/>
      <c r="D69" s="1241"/>
      <c r="E69" s="1242"/>
    </row>
    <row r="70" spans="1:5" hidden="1">
      <c r="B70" s="952"/>
      <c r="C70" s="952"/>
      <c r="D70" s="1245"/>
      <c r="E70" s="1245"/>
    </row>
    <row r="71" spans="1:5" hidden="1">
      <c r="B71" s="1"/>
      <c r="C71" s="1"/>
      <c r="D71" s="1"/>
      <c r="E71" s="63"/>
    </row>
    <row r="72" spans="1:5" hidden="1">
      <c r="A72" s="706" t="s">
        <v>886</v>
      </c>
      <c r="B72" s="707" t="s">
        <v>887</v>
      </c>
      <c r="C72" s="707" t="s">
        <v>888</v>
      </c>
      <c r="D72" s="707" t="s">
        <v>889</v>
      </c>
      <c r="E72" s="708" t="s">
        <v>890</v>
      </c>
    </row>
    <row r="73" spans="1:5" hidden="1">
      <c r="A73" s="67" t="s">
        <v>891</v>
      </c>
      <c r="B73" s="80"/>
      <c r="C73" s="80"/>
      <c r="D73" s="80"/>
      <c r="E73" s="523"/>
    </row>
    <row r="74" spans="1:5" hidden="1">
      <c r="A74" s="30" t="s">
        <v>892</v>
      </c>
      <c r="B74" s="80"/>
      <c r="C74" s="80"/>
      <c r="D74" s="80"/>
      <c r="E74" s="523"/>
    </row>
    <row r="75" spans="1:5" hidden="1">
      <c r="A75" s="30" t="s">
        <v>893</v>
      </c>
      <c r="B75" s="80"/>
      <c r="C75" s="80"/>
      <c r="D75" s="80"/>
      <c r="E75" s="523"/>
    </row>
    <row r="76" spans="1:5" hidden="1">
      <c r="A76" s="30" t="s">
        <v>894</v>
      </c>
      <c r="B76" s="80"/>
      <c r="C76" s="80"/>
      <c r="D76" s="80"/>
      <c r="E76" s="523"/>
    </row>
    <row r="77" spans="1:5" hidden="1">
      <c r="A77" s="67" t="s">
        <v>895</v>
      </c>
      <c r="B77" s="80"/>
      <c r="C77" s="80"/>
      <c r="D77" s="80"/>
      <c r="E77" s="523"/>
    </row>
    <row r="78" spans="1:5" hidden="1">
      <c r="A78" s="30" t="s">
        <v>892</v>
      </c>
      <c r="B78" s="80"/>
      <c r="C78" s="80"/>
      <c r="D78" s="80"/>
      <c r="E78" s="523"/>
    </row>
    <row r="79" spans="1:5" hidden="1">
      <c r="A79" s="30" t="s">
        <v>893</v>
      </c>
      <c r="B79" s="80"/>
      <c r="C79" s="80"/>
      <c r="D79" s="80"/>
      <c r="E79" s="523"/>
    </row>
    <row r="80" spans="1:5" hidden="1">
      <c r="A80" s="704" t="s">
        <v>894</v>
      </c>
      <c r="B80" s="709"/>
      <c r="C80" s="709"/>
      <c r="D80" s="709"/>
      <c r="E80" s="710"/>
    </row>
    <row r="81" spans="1:5" hidden="1"/>
    <row r="82" spans="1:5" hidden="1">
      <c r="A82" s="706" t="s">
        <v>896</v>
      </c>
      <c r="B82" s="1246" t="s">
        <v>877</v>
      </c>
      <c r="C82" s="1246"/>
      <c r="D82" s="1246" t="s">
        <v>883</v>
      </c>
      <c r="E82" s="1247"/>
    </row>
    <row r="83" spans="1:5" hidden="1">
      <c r="A83" s="171" t="s">
        <v>897</v>
      </c>
      <c r="B83" s="1239"/>
      <c r="C83" s="1239"/>
      <c r="D83" s="1239"/>
      <c r="E83" s="1240"/>
    </row>
    <row r="84" spans="1:5" hidden="1">
      <c r="A84" s="454" t="s">
        <v>898</v>
      </c>
      <c r="B84" s="1241"/>
      <c r="C84" s="1241"/>
      <c r="D84" s="1241"/>
      <c r="E84" s="1242"/>
    </row>
    <row r="86" spans="1:5" ht="22.5" customHeight="1">
      <c r="A86" s="1052" t="s">
        <v>899</v>
      </c>
      <c r="B86" s="1138"/>
      <c r="C86" s="1138" t="s">
        <v>877</v>
      </c>
      <c r="D86" s="1058" t="s">
        <v>878</v>
      </c>
      <c r="E86" s="1056"/>
    </row>
    <row r="87" spans="1:5" ht="33.75">
      <c r="A87" s="1098"/>
      <c r="B87" s="1243"/>
      <c r="C87" s="1243"/>
      <c r="D87" s="473" t="s">
        <v>879</v>
      </c>
      <c r="E87" s="536" t="s">
        <v>880</v>
      </c>
    </row>
    <row r="88" spans="1:5">
      <c r="A88" s="443" t="s">
        <v>900</v>
      </c>
      <c r="B88" s="171"/>
      <c r="C88" s="444">
        <v>162284358.25999999</v>
      </c>
      <c r="D88" s="711">
        <v>0.15</v>
      </c>
      <c r="E88" s="712">
        <v>0.11832201092149643</v>
      </c>
    </row>
    <row r="89" spans="1:5" hidden="1">
      <c r="A89" s="208" t="s">
        <v>731</v>
      </c>
      <c r="B89" s="67"/>
      <c r="C89" s="133" t="e">
        <v>#VALUE!</v>
      </c>
      <c r="D89" s="713"/>
      <c r="E89" s="714"/>
    </row>
    <row r="90" spans="1:5" hidden="1">
      <c r="A90" s="448" t="s">
        <v>901</v>
      </c>
      <c r="B90" s="454"/>
      <c r="C90" s="145">
        <v>0</v>
      </c>
      <c r="D90" s="715"/>
      <c r="E90" s="716"/>
    </row>
    <row r="91" spans="1:5">
      <c r="A91" s="449"/>
      <c r="B91" s="449"/>
      <c r="C91" s="449"/>
      <c r="D91" s="449"/>
      <c r="E91" s="449"/>
    </row>
    <row r="92" spans="1:5" ht="11.25" customHeight="1">
      <c r="A92" s="165" t="s">
        <v>902</v>
      </c>
      <c r="B92" s="165"/>
      <c r="C92" s="717"/>
      <c r="D92" s="696" t="s">
        <v>903</v>
      </c>
      <c r="E92" s="293"/>
    </row>
    <row r="93" spans="1:5" ht="11.25" customHeight="1">
      <c r="A93" s="449" t="s">
        <v>904</v>
      </c>
      <c r="B93" s="449"/>
      <c r="C93" s="718"/>
      <c r="D93" s="719">
        <v>0</v>
      </c>
      <c r="E93" s="449"/>
    </row>
    <row r="94" spans="1:5" ht="11.25" customHeight="1"/>
    <row r="95" spans="1:5">
      <c r="A95" s="2" t="s">
        <v>133</v>
      </c>
    </row>
    <row r="97" spans="1:1">
      <c r="A97" s="2" t="s">
        <v>1114</v>
      </c>
    </row>
    <row r="98" spans="1:1">
      <c r="A98" s="2" t="s">
        <v>1115</v>
      </c>
    </row>
    <row r="99" spans="1:1">
      <c r="A99" s="2" t="s">
        <v>1116</v>
      </c>
    </row>
    <row r="100" spans="1:1">
      <c r="A100" s="2" t="s">
        <v>1117</v>
      </c>
    </row>
  </sheetData>
  <mergeCells count="82">
    <mergeCell ref="B9:C9"/>
    <mergeCell ref="D9:E9"/>
    <mergeCell ref="A1:D1"/>
    <mergeCell ref="A2:D2"/>
    <mergeCell ref="A3:D3"/>
    <mergeCell ref="A4:D4"/>
    <mergeCell ref="A5:D5"/>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32:C32"/>
    <mergeCell ref="D32:E32"/>
    <mergeCell ref="B22:C22"/>
    <mergeCell ref="D22:E22"/>
    <mergeCell ref="B24:C24"/>
    <mergeCell ref="D24:E24"/>
    <mergeCell ref="B25:C25"/>
    <mergeCell ref="B26:C26"/>
    <mergeCell ref="B27:C27"/>
    <mergeCell ref="D27:E27"/>
    <mergeCell ref="B28:C28"/>
    <mergeCell ref="D28:E28"/>
    <mergeCell ref="B29:C29"/>
    <mergeCell ref="B43:C43"/>
    <mergeCell ref="A33:C33"/>
    <mergeCell ref="D33:E33"/>
    <mergeCell ref="B34:C34"/>
    <mergeCell ref="D34:E34"/>
    <mergeCell ref="B35:C35"/>
    <mergeCell ref="B37:C37"/>
    <mergeCell ref="B38:C38"/>
    <mergeCell ref="B39:C39"/>
    <mergeCell ref="D39:E39"/>
    <mergeCell ref="B40:C40"/>
    <mergeCell ref="B42:C42"/>
    <mergeCell ref="B68:C68"/>
    <mergeCell ref="D68:E68"/>
    <mergeCell ref="A45:B46"/>
    <mergeCell ref="A47:B47"/>
    <mergeCell ref="A48:B48"/>
    <mergeCell ref="A60:B61"/>
    <mergeCell ref="C60:C61"/>
    <mergeCell ref="D60:E60"/>
    <mergeCell ref="A62:B62"/>
    <mergeCell ref="A63:B63"/>
    <mergeCell ref="A64:B64"/>
    <mergeCell ref="B67:C67"/>
    <mergeCell ref="D67:E67"/>
    <mergeCell ref="B69:C69"/>
    <mergeCell ref="D69:E69"/>
    <mergeCell ref="B70:C70"/>
    <mergeCell ref="D70:E70"/>
    <mergeCell ref="B82:C82"/>
    <mergeCell ref="D82:E82"/>
    <mergeCell ref="B83:C83"/>
    <mergeCell ref="D83:E83"/>
    <mergeCell ref="B84:C84"/>
    <mergeCell ref="D84:E84"/>
    <mergeCell ref="A86:B87"/>
    <mergeCell ref="C86:C87"/>
    <mergeCell ref="D86:E8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30D6-F742-49F1-8864-FFCAECB4918B}">
  <dimension ref="A1:M390"/>
  <sheetViews>
    <sheetView workbookViewId="0"/>
  </sheetViews>
  <sheetFormatPr defaultRowHeight="11.25"/>
  <cols>
    <col min="1" max="1" width="5.85546875" style="2" customWidth="1"/>
    <col min="2" max="2" width="37.42578125" style="2" customWidth="1"/>
    <col min="3" max="3" width="14.7109375" style="2" customWidth="1"/>
    <col min="4" max="4" width="19.42578125" style="2" customWidth="1"/>
    <col min="5" max="6" width="14.7109375" style="2" customWidth="1"/>
    <col min="7" max="7" width="8.5703125" style="2" customWidth="1"/>
    <col min="8" max="10" width="14.7109375" style="2" customWidth="1"/>
    <col min="11" max="11" width="7.85546875" style="2" customWidth="1"/>
    <col min="12" max="12" width="14.42578125" style="2" customWidth="1"/>
    <col min="13" max="13" width="14.7109375" style="2" customWidth="1"/>
    <col min="14" max="16384" width="9.140625" style="2"/>
  </cols>
  <sheetData>
    <row r="1" spans="1:13">
      <c r="B1" s="951" t="s">
        <v>0</v>
      </c>
      <c r="C1" s="951"/>
      <c r="D1" s="951"/>
      <c r="E1" s="951"/>
      <c r="F1" s="951"/>
      <c r="G1" s="951"/>
      <c r="H1" s="951"/>
      <c r="I1" s="951"/>
      <c r="J1" s="951"/>
      <c r="K1" s="951"/>
      <c r="L1" s="951"/>
      <c r="M1" s="951"/>
    </row>
    <row r="2" spans="1:13">
      <c r="B2" s="952" t="s">
        <v>1</v>
      </c>
      <c r="C2" s="952"/>
      <c r="D2" s="952"/>
      <c r="E2" s="952"/>
      <c r="F2" s="952"/>
      <c r="G2" s="952"/>
      <c r="H2" s="952"/>
      <c r="I2" s="952"/>
      <c r="J2" s="952"/>
      <c r="K2" s="952"/>
      <c r="L2" s="952"/>
      <c r="M2" s="952"/>
    </row>
    <row r="3" spans="1:13">
      <c r="B3" s="951" t="s">
        <v>156</v>
      </c>
      <c r="C3" s="951"/>
      <c r="D3" s="951"/>
      <c r="E3" s="951"/>
      <c r="F3" s="951"/>
      <c r="G3" s="951"/>
      <c r="H3" s="951"/>
      <c r="I3" s="951"/>
      <c r="J3" s="951"/>
      <c r="K3" s="951"/>
      <c r="L3" s="951"/>
      <c r="M3" s="951"/>
    </row>
    <row r="4" spans="1:13">
      <c r="B4" s="952" t="s">
        <v>3</v>
      </c>
      <c r="C4" s="952"/>
      <c r="D4" s="952"/>
      <c r="E4" s="952"/>
      <c r="F4" s="952"/>
      <c r="G4" s="952"/>
      <c r="H4" s="952"/>
      <c r="I4" s="952"/>
      <c r="J4" s="952"/>
      <c r="K4" s="952"/>
      <c r="L4" s="952"/>
      <c r="M4" s="952"/>
    </row>
    <row r="5" spans="1:13">
      <c r="B5" s="952" t="s">
        <v>1112</v>
      </c>
      <c r="C5" s="952">
        <v>0</v>
      </c>
      <c r="D5" s="952">
        <v>0</v>
      </c>
      <c r="E5" s="952">
        <v>0</v>
      </c>
      <c r="F5" s="952">
        <v>0</v>
      </c>
      <c r="G5" s="952">
        <v>0</v>
      </c>
      <c r="H5" s="952">
        <v>0</v>
      </c>
      <c r="I5" s="952">
        <v>0</v>
      </c>
      <c r="J5" s="952">
        <v>0</v>
      </c>
      <c r="K5" s="952">
        <v>0</v>
      </c>
      <c r="L5" s="952">
        <v>0</v>
      </c>
      <c r="M5" s="952">
        <v>0</v>
      </c>
    </row>
    <row r="6" spans="1:13">
      <c r="B6" s="971"/>
      <c r="C6" s="971"/>
      <c r="D6" s="971"/>
      <c r="E6" s="971"/>
      <c r="F6" s="971"/>
      <c r="G6" s="971"/>
      <c r="H6" s="971"/>
      <c r="I6" s="971"/>
      <c r="J6" s="971"/>
      <c r="K6" s="971"/>
      <c r="L6" s="971"/>
      <c r="M6" s="971"/>
    </row>
    <row r="7" spans="1:13">
      <c r="A7" s="2" t="s">
        <v>157</v>
      </c>
      <c r="C7" s="117"/>
      <c r="M7" s="5">
        <v>1</v>
      </c>
    </row>
    <row r="8" spans="1:13" ht="22.5" customHeight="1">
      <c r="A8" s="960" t="s">
        <v>158</v>
      </c>
      <c r="B8" s="961"/>
      <c r="C8" s="944" t="s">
        <v>99</v>
      </c>
      <c r="D8" s="944" t="s">
        <v>100</v>
      </c>
      <c r="E8" s="946" t="s">
        <v>101</v>
      </c>
      <c r="F8" s="966"/>
      <c r="G8" s="947"/>
      <c r="H8" s="6" t="s">
        <v>159</v>
      </c>
      <c r="I8" s="946" t="s">
        <v>103</v>
      </c>
      <c r="J8" s="966"/>
      <c r="K8" s="947"/>
      <c r="L8" s="71" t="s">
        <v>159</v>
      </c>
      <c r="M8" s="969" t="s">
        <v>160</v>
      </c>
    </row>
    <row r="9" spans="1:13" ht="12.75" customHeight="1">
      <c r="A9" s="960"/>
      <c r="B9" s="961"/>
      <c r="C9" s="945"/>
      <c r="D9" s="945"/>
      <c r="E9" s="6" t="s">
        <v>10</v>
      </c>
      <c r="F9" s="6" t="s">
        <v>1113</v>
      </c>
      <c r="G9" s="6" t="s">
        <v>11</v>
      </c>
      <c r="H9" s="118"/>
      <c r="I9" s="6" t="s">
        <v>10</v>
      </c>
      <c r="J9" s="6" t="s">
        <v>1113</v>
      </c>
      <c r="K9" s="6" t="s">
        <v>11</v>
      </c>
      <c r="L9" s="72"/>
      <c r="M9" s="970"/>
    </row>
    <row r="10" spans="1:13" ht="17.25" customHeight="1">
      <c r="A10" s="960"/>
      <c r="B10" s="961"/>
      <c r="C10" s="962"/>
      <c r="D10" s="7" t="s">
        <v>12</v>
      </c>
      <c r="E10" s="7"/>
      <c r="F10" s="7" t="s">
        <v>13</v>
      </c>
      <c r="G10" s="119" t="s">
        <v>161</v>
      </c>
      <c r="H10" s="7" t="s">
        <v>162</v>
      </c>
      <c r="I10" s="7"/>
      <c r="J10" s="7" t="s">
        <v>108</v>
      </c>
      <c r="K10" s="119" t="s">
        <v>163</v>
      </c>
      <c r="L10" s="8" t="s">
        <v>164</v>
      </c>
      <c r="M10" s="8" t="s">
        <v>110</v>
      </c>
    </row>
    <row r="11" spans="1:13" ht="12.75" customHeight="1">
      <c r="A11" s="73"/>
      <c r="B11" s="120" t="s">
        <v>165</v>
      </c>
      <c r="C11" s="75">
        <v>8127000000</v>
      </c>
      <c r="D11" s="75">
        <v>8296621589.5700006</v>
      </c>
      <c r="E11" s="75">
        <v>1241071125.9200001</v>
      </c>
      <c r="F11" s="75">
        <v>1241071125.9200001</v>
      </c>
      <c r="G11" s="121">
        <v>0.89231149888407346</v>
      </c>
      <c r="H11" s="75">
        <v>7055550463.6500006</v>
      </c>
      <c r="I11" s="75">
        <v>986407060.67999995</v>
      </c>
      <c r="J11" s="75">
        <v>986407060.67999995</v>
      </c>
      <c r="K11" s="121">
        <v>0.86864100902670793</v>
      </c>
      <c r="L11" s="76">
        <v>7310214528.8900003</v>
      </c>
      <c r="M11" s="75">
        <v>0</v>
      </c>
    </row>
    <row r="12" spans="1:13" ht="12.75" customHeight="1">
      <c r="A12" s="69"/>
      <c r="B12" s="122"/>
      <c r="C12" s="70"/>
      <c r="D12" s="123"/>
      <c r="E12" s="70"/>
      <c r="F12" s="70"/>
      <c r="G12" s="124"/>
      <c r="H12" s="70"/>
      <c r="I12" s="70"/>
      <c r="J12" s="70"/>
      <c r="K12" s="124"/>
      <c r="L12" s="125"/>
      <c r="M12" s="125"/>
    </row>
    <row r="13" spans="1:13" s="31" customFormat="1">
      <c r="A13" s="126" t="s">
        <v>166</v>
      </c>
      <c r="B13" s="127" t="s">
        <v>167</v>
      </c>
      <c r="C13" s="123">
        <v>131760000</v>
      </c>
      <c r="D13" s="123">
        <v>131760000</v>
      </c>
      <c r="E13" s="123">
        <v>26434262.059999999</v>
      </c>
      <c r="F13" s="123">
        <v>26434262.059999999</v>
      </c>
      <c r="G13" s="128">
        <v>1.9005837383548524E-2</v>
      </c>
      <c r="H13" s="123">
        <v>105325737.94</v>
      </c>
      <c r="I13" s="123">
        <v>15457551.649999997</v>
      </c>
      <c r="J13" s="123">
        <v>15457551.649999997</v>
      </c>
      <c r="K13" s="128">
        <v>1.3612091597440746E-2</v>
      </c>
      <c r="L13" s="129">
        <v>116302448.35000001</v>
      </c>
      <c r="M13" s="130">
        <v>0</v>
      </c>
    </row>
    <row r="14" spans="1:13">
      <c r="A14" s="131" t="s">
        <v>168</v>
      </c>
      <c r="B14" s="132" t="s">
        <v>169</v>
      </c>
      <c r="C14" s="133">
        <v>131760000</v>
      </c>
      <c r="D14" s="133">
        <v>131760000</v>
      </c>
      <c r="E14" s="133">
        <v>26434262.059999999</v>
      </c>
      <c r="F14" s="133">
        <v>26434262.059999999</v>
      </c>
      <c r="G14" s="134">
        <v>1.9005837383548524E-2</v>
      </c>
      <c r="H14" s="133">
        <v>105325737.94</v>
      </c>
      <c r="I14" s="133">
        <v>15457551.649999997</v>
      </c>
      <c r="J14" s="133">
        <v>15457551.649999997</v>
      </c>
      <c r="K14" s="134">
        <v>1.3612091597440746E-2</v>
      </c>
      <c r="L14" s="135">
        <v>116302448.35000001</v>
      </c>
      <c r="M14" s="136">
        <v>0</v>
      </c>
    </row>
    <row r="15" spans="1:13" s="31" customFormat="1">
      <c r="A15" s="137">
        <v>3</v>
      </c>
      <c r="B15" s="127" t="s">
        <v>170</v>
      </c>
      <c r="C15" s="123">
        <v>50352000</v>
      </c>
      <c r="D15" s="123">
        <v>50352000</v>
      </c>
      <c r="E15" s="123">
        <v>7235807.9000000004</v>
      </c>
      <c r="F15" s="123">
        <v>7235807.9000000004</v>
      </c>
      <c r="G15" s="128">
        <v>5.2024371996407352E-3</v>
      </c>
      <c r="H15" s="123">
        <v>43116192.100000001</v>
      </c>
      <c r="I15" s="123">
        <v>6904080.7399999993</v>
      </c>
      <c r="J15" s="123">
        <v>6904080.7399999993</v>
      </c>
      <c r="K15" s="128">
        <v>6.0798101508531266E-3</v>
      </c>
      <c r="L15" s="129">
        <v>43447919.259999998</v>
      </c>
      <c r="M15" s="130">
        <v>0</v>
      </c>
    </row>
    <row r="16" spans="1:13" s="31" customFormat="1">
      <c r="A16" s="138">
        <v>3062</v>
      </c>
      <c r="B16" s="132" t="s">
        <v>171</v>
      </c>
      <c r="C16" s="133">
        <v>3302000</v>
      </c>
      <c r="D16" s="133">
        <v>3302000</v>
      </c>
      <c r="E16" s="133">
        <v>489017.51</v>
      </c>
      <c r="F16" s="133">
        <v>489017.51</v>
      </c>
      <c r="G16" s="134">
        <v>3.5159624473995299E-4</v>
      </c>
      <c r="H16" s="133">
        <v>2812982.49</v>
      </c>
      <c r="I16" s="133">
        <v>157290.34999999998</v>
      </c>
      <c r="J16" s="133">
        <v>157290.34999999998</v>
      </c>
      <c r="K16" s="134">
        <v>1.3851162849541661E-4</v>
      </c>
      <c r="L16" s="135">
        <v>3144709.65</v>
      </c>
      <c r="M16" s="136">
        <v>0</v>
      </c>
    </row>
    <row r="17" spans="1:13" ht="12.75" customHeight="1">
      <c r="A17" s="138">
        <v>3092</v>
      </c>
      <c r="B17" s="132" t="s">
        <v>172</v>
      </c>
      <c r="C17" s="133">
        <v>16090000</v>
      </c>
      <c r="D17" s="133">
        <v>16090000</v>
      </c>
      <c r="E17" s="133">
        <v>2038815.73</v>
      </c>
      <c r="F17" s="133">
        <v>2038815.73</v>
      </c>
      <c r="G17" s="134">
        <v>1.4658778872452766E-3</v>
      </c>
      <c r="H17" s="133">
        <v>14051184.27</v>
      </c>
      <c r="I17" s="133">
        <v>2038815.73</v>
      </c>
      <c r="J17" s="133">
        <v>2038815.73</v>
      </c>
      <c r="K17" s="134">
        <v>1.79540376739178E-3</v>
      </c>
      <c r="L17" s="135">
        <v>14051184.27</v>
      </c>
      <c r="M17" s="136">
        <v>0</v>
      </c>
    </row>
    <row r="18" spans="1:13" ht="12.75" customHeight="1">
      <c r="A18" s="138">
        <v>3122</v>
      </c>
      <c r="B18" s="132" t="s">
        <v>173</v>
      </c>
      <c r="C18" s="133">
        <v>30960000</v>
      </c>
      <c r="D18" s="133">
        <v>30960000</v>
      </c>
      <c r="E18" s="133">
        <v>4707974.66</v>
      </c>
      <c r="F18" s="133">
        <v>4707974.66</v>
      </c>
      <c r="G18" s="134">
        <v>3.3849630676555057E-3</v>
      </c>
      <c r="H18" s="133">
        <v>26252025.34</v>
      </c>
      <c r="I18" s="133">
        <v>4707974.6599999992</v>
      </c>
      <c r="J18" s="133">
        <v>4707974.6599999992</v>
      </c>
      <c r="K18" s="134">
        <v>4.1458947549659298E-3</v>
      </c>
      <c r="L18" s="135">
        <v>26252025.34</v>
      </c>
      <c r="M18" s="136">
        <v>0</v>
      </c>
    </row>
    <row r="19" spans="1:13" s="31" customFormat="1" ht="12.75" customHeight="1">
      <c r="A19" s="126" t="s">
        <v>174</v>
      </c>
      <c r="B19" s="127" t="s">
        <v>175</v>
      </c>
      <c r="C19" s="123">
        <v>556285000</v>
      </c>
      <c r="D19" s="123">
        <v>561198221.21000004</v>
      </c>
      <c r="E19" s="123">
        <v>84860664.150000006</v>
      </c>
      <c r="F19" s="123">
        <v>84860664.150000006</v>
      </c>
      <c r="G19" s="128">
        <v>6.1013542932804914E-2</v>
      </c>
      <c r="H19" s="123">
        <v>476337557.06000006</v>
      </c>
      <c r="I19" s="123">
        <v>65489641.529999994</v>
      </c>
      <c r="J19" s="123">
        <v>65489641.529999994</v>
      </c>
      <c r="K19" s="128">
        <v>5.7670905417283182E-2</v>
      </c>
      <c r="L19" s="129">
        <v>495708579.68000007</v>
      </c>
      <c r="M19" s="130">
        <v>0</v>
      </c>
    </row>
    <row r="20" spans="1:13" ht="12.75" customHeight="1">
      <c r="A20" s="131" t="s">
        <v>176</v>
      </c>
      <c r="B20" s="132" t="s">
        <v>177</v>
      </c>
      <c r="C20" s="133">
        <v>10000</v>
      </c>
      <c r="D20" s="133">
        <v>10000</v>
      </c>
      <c r="E20" s="133">
        <v>0</v>
      </c>
      <c r="F20" s="133">
        <v>0</v>
      </c>
      <c r="G20" s="134">
        <v>0</v>
      </c>
      <c r="H20" s="133">
        <v>10000</v>
      </c>
      <c r="I20" s="133">
        <v>0</v>
      </c>
      <c r="J20" s="133">
        <v>0</v>
      </c>
      <c r="K20" s="134">
        <v>0</v>
      </c>
      <c r="L20" s="135">
        <v>10000</v>
      </c>
      <c r="M20" s="136">
        <v>0</v>
      </c>
    </row>
    <row r="21" spans="1:13" ht="12.75" customHeight="1">
      <c r="A21" s="131" t="s">
        <v>178</v>
      </c>
      <c r="B21" s="132" t="s">
        <v>173</v>
      </c>
      <c r="C21" s="133">
        <v>448876000</v>
      </c>
      <c r="D21" s="133">
        <v>453467554.54999995</v>
      </c>
      <c r="E21" s="133">
        <v>68966964.270000011</v>
      </c>
      <c r="F21" s="133">
        <v>68966964.270000011</v>
      </c>
      <c r="G21" s="134">
        <v>4.958621143943602E-2</v>
      </c>
      <c r="H21" s="133">
        <v>384500590.27999997</v>
      </c>
      <c r="I21" s="133">
        <v>58583708.989999995</v>
      </c>
      <c r="J21" s="133">
        <v>58583708.989999995</v>
      </c>
      <c r="K21" s="134">
        <v>5.158946455079081E-2</v>
      </c>
      <c r="L21" s="135">
        <v>394883845.55999994</v>
      </c>
      <c r="M21" s="136">
        <v>0</v>
      </c>
    </row>
    <row r="22" spans="1:13" ht="12.75" customHeight="1">
      <c r="A22" s="131" t="s">
        <v>179</v>
      </c>
      <c r="B22" s="132" t="s">
        <v>180</v>
      </c>
      <c r="C22" s="133">
        <v>0</v>
      </c>
      <c r="D22" s="133">
        <v>0</v>
      </c>
      <c r="E22" s="133">
        <v>0</v>
      </c>
      <c r="F22" s="133">
        <v>0</v>
      </c>
      <c r="G22" s="134">
        <v>0</v>
      </c>
      <c r="H22" s="133">
        <v>0</v>
      </c>
      <c r="I22" s="133">
        <v>0</v>
      </c>
      <c r="J22" s="133">
        <v>0</v>
      </c>
      <c r="K22" s="134">
        <v>0</v>
      </c>
      <c r="L22" s="135">
        <v>0</v>
      </c>
      <c r="M22" s="136">
        <v>0</v>
      </c>
    </row>
    <row r="23" spans="1:13" ht="12.75" customHeight="1">
      <c r="A23" s="131" t="s">
        <v>181</v>
      </c>
      <c r="B23" s="132" t="s">
        <v>182</v>
      </c>
      <c r="C23" s="133">
        <v>0</v>
      </c>
      <c r="D23" s="133">
        <v>0</v>
      </c>
      <c r="E23" s="133">
        <v>0</v>
      </c>
      <c r="F23" s="133">
        <v>0</v>
      </c>
      <c r="G23" s="134">
        <v>0</v>
      </c>
      <c r="H23" s="133">
        <v>0</v>
      </c>
      <c r="I23" s="133">
        <v>0</v>
      </c>
      <c r="J23" s="133">
        <v>0</v>
      </c>
      <c r="K23" s="134">
        <v>0</v>
      </c>
      <c r="L23" s="135">
        <v>0</v>
      </c>
      <c r="M23" s="136">
        <v>0</v>
      </c>
    </row>
    <row r="24" spans="1:13" ht="12.75" customHeight="1">
      <c r="A24" s="131" t="s">
        <v>183</v>
      </c>
      <c r="B24" s="132" t="s">
        <v>184</v>
      </c>
      <c r="C24" s="133">
        <v>0</v>
      </c>
      <c r="D24" s="133">
        <v>0</v>
      </c>
      <c r="E24" s="133">
        <v>0</v>
      </c>
      <c r="F24" s="133">
        <v>0</v>
      </c>
      <c r="G24" s="134">
        <v>0</v>
      </c>
      <c r="H24" s="133">
        <v>0</v>
      </c>
      <c r="I24" s="133">
        <v>0</v>
      </c>
      <c r="J24" s="133">
        <v>0</v>
      </c>
      <c r="K24" s="134">
        <v>0</v>
      </c>
      <c r="L24" s="135">
        <v>0</v>
      </c>
      <c r="M24" s="136">
        <v>0</v>
      </c>
    </row>
    <row r="25" spans="1:13" ht="12.75" customHeight="1">
      <c r="A25" s="131" t="s">
        <v>185</v>
      </c>
      <c r="B25" s="132" t="s">
        <v>186</v>
      </c>
      <c r="C25" s="133">
        <v>54012000</v>
      </c>
      <c r="D25" s="133">
        <v>54012000</v>
      </c>
      <c r="E25" s="133">
        <v>8945527.25</v>
      </c>
      <c r="F25" s="133">
        <v>8945527.25</v>
      </c>
      <c r="G25" s="134">
        <v>6.4316997326310842E-3</v>
      </c>
      <c r="H25" s="133">
        <v>45066472.75</v>
      </c>
      <c r="I25" s="133">
        <v>4611487.51</v>
      </c>
      <c r="J25" s="133">
        <v>4611487.51</v>
      </c>
      <c r="K25" s="134">
        <v>4.0609270994461768E-3</v>
      </c>
      <c r="L25" s="135">
        <v>49400512.490000002</v>
      </c>
      <c r="M25" s="136">
        <v>0</v>
      </c>
    </row>
    <row r="26" spans="1:13" ht="12.75" customHeight="1">
      <c r="A26" s="131" t="s">
        <v>187</v>
      </c>
      <c r="B26" s="132" t="s">
        <v>188</v>
      </c>
      <c r="C26" s="133">
        <v>1106000</v>
      </c>
      <c r="D26" s="133">
        <v>1427666.66</v>
      </c>
      <c r="E26" s="133">
        <v>360877.66</v>
      </c>
      <c r="F26" s="133">
        <v>360877.66</v>
      </c>
      <c r="G26" s="134">
        <v>2.5946561722614298E-4</v>
      </c>
      <c r="H26" s="133">
        <v>1066789</v>
      </c>
      <c r="I26" s="133">
        <v>160833.32999999999</v>
      </c>
      <c r="J26" s="133">
        <v>160833.32999999999</v>
      </c>
      <c r="K26" s="134">
        <v>1.416316160186607E-4</v>
      </c>
      <c r="L26" s="135">
        <v>1266833.3299999998</v>
      </c>
      <c r="M26" s="136">
        <v>0</v>
      </c>
    </row>
    <row r="27" spans="1:13" ht="12.75" customHeight="1">
      <c r="A27" s="131" t="s">
        <v>189</v>
      </c>
      <c r="B27" s="132" t="s">
        <v>190</v>
      </c>
      <c r="C27" s="133">
        <v>34671000</v>
      </c>
      <c r="D27" s="133">
        <v>34671000</v>
      </c>
      <c r="E27" s="133">
        <v>2646265.9699999997</v>
      </c>
      <c r="F27" s="133">
        <v>2646265.9699999997</v>
      </c>
      <c r="G27" s="134">
        <v>1.9026254860181366E-3</v>
      </c>
      <c r="H27" s="133">
        <v>32024734.030000001</v>
      </c>
      <c r="I27" s="133">
        <v>1451473.96</v>
      </c>
      <c r="J27" s="133">
        <v>1451473.96</v>
      </c>
      <c r="K27" s="134">
        <v>1.2781840838823947E-3</v>
      </c>
      <c r="L27" s="135">
        <v>33219526.039999999</v>
      </c>
      <c r="M27" s="136">
        <v>0</v>
      </c>
    </row>
    <row r="28" spans="1:13" ht="12.75" customHeight="1">
      <c r="A28" s="131" t="s">
        <v>191</v>
      </c>
      <c r="B28" s="132" t="s">
        <v>192</v>
      </c>
      <c r="C28" s="133">
        <v>17027000</v>
      </c>
      <c r="D28" s="133">
        <v>17027000</v>
      </c>
      <c r="E28" s="133">
        <v>3841029</v>
      </c>
      <c r="F28" s="133">
        <v>3841029</v>
      </c>
      <c r="G28" s="134">
        <v>2.7616421594745286E-3</v>
      </c>
      <c r="H28" s="133">
        <v>13185971</v>
      </c>
      <c r="I28" s="133">
        <v>632137.74</v>
      </c>
      <c r="J28" s="133">
        <v>632137.74</v>
      </c>
      <c r="K28" s="134">
        <v>5.5666751202990063E-4</v>
      </c>
      <c r="L28" s="135">
        <v>16394862.26</v>
      </c>
      <c r="M28" s="136">
        <v>0</v>
      </c>
    </row>
    <row r="29" spans="1:13" ht="12.75" customHeight="1">
      <c r="A29" s="131" t="s">
        <v>193</v>
      </c>
      <c r="B29" s="132" t="s">
        <v>194</v>
      </c>
      <c r="C29" s="133">
        <v>583000</v>
      </c>
      <c r="D29" s="133">
        <v>583000</v>
      </c>
      <c r="E29" s="133">
        <v>100000</v>
      </c>
      <c r="F29" s="133">
        <v>100000</v>
      </c>
      <c r="G29" s="134">
        <v>7.1898498019008148E-5</v>
      </c>
      <c r="H29" s="133">
        <v>483000</v>
      </c>
      <c r="I29" s="133">
        <v>50000</v>
      </c>
      <c r="J29" s="133">
        <v>50000</v>
      </c>
      <c r="K29" s="134">
        <v>4.4030555115242812E-5</v>
      </c>
      <c r="L29" s="135">
        <v>533000</v>
      </c>
      <c r="M29" s="136">
        <v>0</v>
      </c>
    </row>
    <row r="30" spans="1:13" s="31" customFormat="1" ht="12.75" hidden="1" customHeight="1">
      <c r="A30" s="126" t="s">
        <v>195</v>
      </c>
      <c r="B30" s="127" t="s">
        <v>196</v>
      </c>
      <c r="C30" s="123">
        <v>0</v>
      </c>
      <c r="D30" s="123">
        <v>0</v>
      </c>
      <c r="E30" s="123">
        <v>0</v>
      </c>
      <c r="F30" s="123">
        <v>0</v>
      </c>
      <c r="G30" s="128">
        <v>0</v>
      </c>
      <c r="H30" s="123">
        <v>0</v>
      </c>
      <c r="I30" s="123">
        <v>0</v>
      </c>
      <c r="J30" s="123">
        <v>0</v>
      </c>
      <c r="K30" s="128">
        <v>0</v>
      </c>
      <c r="L30" s="129">
        <v>0</v>
      </c>
      <c r="M30" s="130">
        <v>0</v>
      </c>
    </row>
    <row r="31" spans="1:13" ht="12.75" hidden="1" customHeight="1">
      <c r="A31" s="131" t="s">
        <v>197</v>
      </c>
      <c r="B31" s="132" t="s">
        <v>198</v>
      </c>
      <c r="C31" s="133">
        <v>0</v>
      </c>
      <c r="D31" s="133">
        <v>0</v>
      </c>
      <c r="E31" s="133">
        <v>0</v>
      </c>
      <c r="F31" s="133">
        <v>0</v>
      </c>
      <c r="G31" s="134">
        <v>0</v>
      </c>
      <c r="H31" s="133">
        <v>0</v>
      </c>
      <c r="I31" s="133">
        <v>0</v>
      </c>
      <c r="J31" s="133">
        <v>0</v>
      </c>
      <c r="K31" s="134">
        <v>0</v>
      </c>
      <c r="L31" s="135">
        <v>0</v>
      </c>
      <c r="M31" s="136">
        <v>0</v>
      </c>
    </row>
    <row r="32" spans="1:13" s="31" customFormat="1" ht="12.75" customHeight="1">
      <c r="A32" s="126" t="s">
        <v>199</v>
      </c>
      <c r="B32" s="127" t="s">
        <v>200</v>
      </c>
      <c r="C32" s="123">
        <v>135342000</v>
      </c>
      <c r="D32" s="123">
        <v>138091538.25999999</v>
      </c>
      <c r="E32" s="123">
        <v>23844910.770000003</v>
      </c>
      <c r="F32" s="123">
        <v>23844910.770000003</v>
      </c>
      <c r="G32" s="128">
        <v>1.7144132697602715E-2</v>
      </c>
      <c r="H32" s="123">
        <v>114246627.48999998</v>
      </c>
      <c r="I32" s="123">
        <v>20335734.719999999</v>
      </c>
      <c r="J32" s="123">
        <v>20335734.719999999</v>
      </c>
      <c r="K32" s="128">
        <v>1.7907873767958337E-2</v>
      </c>
      <c r="L32" s="129">
        <v>117755803.53999999</v>
      </c>
      <c r="M32" s="130">
        <v>0</v>
      </c>
    </row>
    <row r="33" spans="1:13" ht="12.75" customHeight="1">
      <c r="A33" s="131" t="s">
        <v>201</v>
      </c>
      <c r="B33" s="132" t="s">
        <v>173</v>
      </c>
      <c r="C33" s="133">
        <v>129046000</v>
      </c>
      <c r="D33" s="133">
        <v>129046000</v>
      </c>
      <c r="E33" s="133">
        <v>20301169.59</v>
      </c>
      <c r="F33" s="133">
        <v>20301169.59</v>
      </c>
      <c r="G33" s="134">
        <v>1.4596236015501635E-2</v>
      </c>
      <c r="H33" s="133">
        <v>108744830.41</v>
      </c>
      <c r="I33" s="133">
        <v>20037986.779999997</v>
      </c>
      <c r="J33" s="133">
        <v>20037986.779999997</v>
      </c>
      <c r="K33" s="134">
        <v>1.7645673626305935E-2</v>
      </c>
      <c r="L33" s="135">
        <v>109008013.22</v>
      </c>
      <c r="M33" s="136">
        <v>0</v>
      </c>
    </row>
    <row r="34" spans="1:13" ht="12.75" customHeight="1">
      <c r="A34" s="131" t="s">
        <v>202</v>
      </c>
      <c r="B34" s="132" t="s">
        <v>203</v>
      </c>
      <c r="C34" s="133">
        <v>5540000</v>
      </c>
      <c r="D34" s="133">
        <v>7961900</v>
      </c>
      <c r="E34" s="133">
        <v>3215206.33</v>
      </c>
      <c r="F34" s="133">
        <v>3215206.33</v>
      </c>
      <c r="G34" s="134">
        <v>2.3116850594820746E-3</v>
      </c>
      <c r="H34" s="133">
        <v>4746693.67</v>
      </c>
      <c r="I34" s="133">
        <v>270411.32000000007</v>
      </c>
      <c r="J34" s="133">
        <v>270411.32000000007</v>
      </c>
      <c r="K34" s="134">
        <v>2.3812721058091128E-4</v>
      </c>
      <c r="L34" s="135">
        <v>7691488.6799999997</v>
      </c>
      <c r="M34" s="136">
        <v>0</v>
      </c>
    </row>
    <row r="35" spans="1:13" ht="12.75" customHeight="1">
      <c r="A35" s="131" t="s">
        <v>204</v>
      </c>
      <c r="B35" s="132" t="s">
        <v>205</v>
      </c>
      <c r="C35" s="133">
        <v>430000</v>
      </c>
      <c r="D35" s="133">
        <v>430000</v>
      </c>
      <c r="E35" s="133">
        <v>28000</v>
      </c>
      <c r="F35" s="133">
        <v>28000</v>
      </c>
      <c r="G35" s="134">
        <v>2.0131579445322281E-5</v>
      </c>
      <c r="H35" s="133">
        <v>402000</v>
      </c>
      <c r="I35" s="133">
        <v>27336.62</v>
      </c>
      <c r="J35" s="133">
        <v>27336.62</v>
      </c>
      <c r="K35" s="134">
        <v>2.4072931071488977E-5</v>
      </c>
      <c r="L35" s="135">
        <v>402663.38</v>
      </c>
      <c r="M35" s="136">
        <v>0</v>
      </c>
    </row>
    <row r="36" spans="1:13" ht="12.75" hidden="1" customHeight="1">
      <c r="A36" s="131" t="s">
        <v>206</v>
      </c>
      <c r="B36" s="132" t="s">
        <v>207</v>
      </c>
      <c r="C36" s="133">
        <v>0</v>
      </c>
      <c r="D36" s="133">
        <v>0</v>
      </c>
      <c r="E36" s="133">
        <v>0</v>
      </c>
      <c r="F36" s="133">
        <v>0</v>
      </c>
      <c r="G36" s="134">
        <v>0</v>
      </c>
      <c r="H36" s="133">
        <v>0</v>
      </c>
      <c r="I36" s="133">
        <v>0</v>
      </c>
      <c r="J36" s="133">
        <v>0</v>
      </c>
      <c r="K36" s="134">
        <v>0</v>
      </c>
      <c r="L36" s="135">
        <v>0</v>
      </c>
      <c r="M36" s="136">
        <v>0</v>
      </c>
    </row>
    <row r="37" spans="1:13" ht="12.75" customHeight="1">
      <c r="A37" s="131" t="s">
        <v>208</v>
      </c>
      <c r="B37" s="132" t="s">
        <v>194</v>
      </c>
      <c r="C37" s="133">
        <v>50000</v>
      </c>
      <c r="D37" s="133">
        <v>50000</v>
      </c>
      <c r="E37" s="133">
        <v>0</v>
      </c>
      <c r="F37" s="133">
        <v>0</v>
      </c>
      <c r="G37" s="134">
        <v>0</v>
      </c>
      <c r="H37" s="133">
        <v>50000</v>
      </c>
      <c r="I37" s="133">
        <v>0</v>
      </c>
      <c r="J37" s="133">
        <v>0</v>
      </c>
      <c r="K37" s="134">
        <v>0</v>
      </c>
      <c r="L37" s="135">
        <v>50000</v>
      </c>
      <c r="M37" s="136">
        <v>0</v>
      </c>
    </row>
    <row r="38" spans="1:13" ht="12.75" customHeight="1">
      <c r="A38" s="131" t="s">
        <v>209</v>
      </c>
      <c r="B38" s="132" t="s">
        <v>210</v>
      </c>
      <c r="C38" s="133">
        <v>276000</v>
      </c>
      <c r="D38" s="133">
        <v>603638.26</v>
      </c>
      <c r="E38" s="133">
        <v>300534.84999999998</v>
      </c>
      <c r="F38" s="133">
        <v>300534.84999999998</v>
      </c>
      <c r="G38" s="134">
        <v>2.160800431736791E-4</v>
      </c>
      <c r="H38" s="133">
        <v>303103.41000000003</v>
      </c>
      <c r="I38" s="133">
        <v>0</v>
      </c>
      <c r="J38" s="133">
        <v>0</v>
      </c>
      <c r="K38" s="134">
        <v>0</v>
      </c>
      <c r="L38" s="135">
        <v>603638.26</v>
      </c>
      <c r="M38" s="136">
        <v>0</v>
      </c>
    </row>
    <row r="39" spans="1:13" s="31" customFormat="1" ht="12.75" customHeight="1">
      <c r="A39" s="126" t="s">
        <v>211</v>
      </c>
      <c r="B39" s="127" t="s">
        <v>212</v>
      </c>
      <c r="C39" s="123">
        <v>178857000</v>
      </c>
      <c r="D39" s="123">
        <v>207036784.17000002</v>
      </c>
      <c r="E39" s="123">
        <v>25768823.640000004</v>
      </c>
      <c r="F39" s="123">
        <v>25768823.640000004</v>
      </c>
      <c r="G39" s="128">
        <v>1.8527397154327108E-2</v>
      </c>
      <c r="H39" s="123">
        <v>181267960.53</v>
      </c>
      <c r="I39" s="123">
        <v>16849398.030000001</v>
      </c>
      <c r="J39" s="123">
        <v>16849398.030000001</v>
      </c>
      <c r="K39" s="128">
        <v>1.4837766972371574E-2</v>
      </c>
      <c r="L39" s="129">
        <v>190187386.14000002</v>
      </c>
      <c r="M39" s="130">
        <v>0</v>
      </c>
    </row>
    <row r="40" spans="1:13" ht="12.75" customHeight="1">
      <c r="A40" s="131" t="s">
        <v>213</v>
      </c>
      <c r="B40" s="132" t="s">
        <v>173</v>
      </c>
      <c r="C40" s="133">
        <v>7292000</v>
      </c>
      <c r="D40" s="133">
        <v>7292000</v>
      </c>
      <c r="E40" s="133">
        <v>1533583.3699999996</v>
      </c>
      <c r="F40" s="133">
        <v>1533583.3699999996</v>
      </c>
      <c r="G40" s="134">
        <v>1.1026234088992882E-3</v>
      </c>
      <c r="H40" s="133">
        <v>5758416.6300000008</v>
      </c>
      <c r="I40" s="133">
        <v>284719.15000000002</v>
      </c>
      <c r="J40" s="133">
        <v>284719.15000000002</v>
      </c>
      <c r="K40" s="134">
        <v>2.5072684452880171E-4</v>
      </c>
      <c r="L40" s="135">
        <v>7007280.8499999996</v>
      </c>
      <c r="M40" s="136">
        <v>0</v>
      </c>
    </row>
    <row r="41" spans="1:13" ht="12.75" customHeight="1">
      <c r="A41" s="131" t="s">
        <v>214</v>
      </c>
      <c r="B41" s="132" t="s">
        <v>192</v>
      </c>
      <c r="C41" s="133">
        <v>480000</v>
      </c>
      <c r="D41" s="133">
        <v>480000</v>
      </c>
      <c r="E41" s="133">
        <v>0</v>
      </c>
      <c r="F41" s="133">
        <v>0</v>
      </c>
      <c r="G41" s="134">
        <v>0</v>
      </c>
      <c r="H41" s="133">
        <v>480000</v>
      </c>
      <c r="I41" s="133">
        <v>0</v>
      </c>
      <c r="J41" s="133">
        <v>0</v>
      </c>
      <c r="K41" s="134">
        <v>0</v>
      </c>
      <c r="L41" s="135">
        <v>480000</v>
      </c>
      <c r="M41" s="136">
        <v>0</v>
      </c>
    </row>
    <row r="42" spans="1:13" ht="12.75" customHeight="1">
      <c r="A42" s="131" t="s">
        <v>215</v>
      </c>
      <c r="B42" s="132" t="s">
        <v>216</v>
      </c>
      <c r="C42" s="133">
        <v>7757000</v>
      </c>
      <c r="D42" s="133">
        <v>14313200</v>
      </c>
      <c r="E42" s="133">
        <v>11120.13</v>
      </c>
      <c r="F42" s="133">
        <v>11120.13</v>
      </c>
      <c r="G42" s="134">
        <v>7.9952064477611306E-6</v>
      </c>
      <c r="H42" s="133">
        <v>14302079.869999999</v>
      </c>
      <c r="I42" s="133">
        <v>11120.13</v>
      </c>
      <c r="J42" s="133">
        <v>11120.13</v>
      </c>
      <c r="K42" s="134">
        <v>9.7925099370732995E-6</v>
      </c>
      <c r="L42" s="135">
        <v>14302079.869999999</v>
      </c>
      <c r="M42" s="136">
        <v>0</v>
      </c>
    </row>
    <row r="43" spans="1:13" ht="12.75" customHeight="1">
      <c r="A43" s="131" t="s">
        <v>217</v>
      </c>
      <c r="B43" s="132" t="s">
        <v>218</v>
      </c>
      <c r="C43" s="133">
        <v>4255000</v>
      </c>
      <c r="D43" s="133">
        <v>4458700</v>
      </c>
      <c r="E43" s="133">
        <v>0</v>
      </c>
      <c r="F43" s="133">
        <v>0</v>
      </c>
      <c r="G43" s="134">
        <v>0</v>
      </c>
      <c r="H43" s="133">
        <v>4458700</v>
      </c>
      <c r="I43" s="133">
        <v>0</v>
      </c>
      <c r="J43" s="133">
        <v>0</v>
      </c>
      <c r="K43" s="134">
        <v>0</v>
      </c>
      <c r="L43" s="135">
        <v>4458700</v>
      </c>
      <c r="M43" s="136">
        <v>0</v>
      </c>
    </row>
    <row r="44" spans="1:13" ht="12.75" customHeight="1">
      <c r="A44" s="131" t="s">
        <v>219</v>
      </c>
      <c r="B44" s="132" t="s">
        <v>194</v>
      </c>
      <c r="C44" s="133">
        <v>50737000</v>
      </c>
      <c r="D44" s="133">
        <v>63793192.95000001</v>
      </c>
      <c r="E44" s="133">
        <v>5409952.9499999993</v>
      </c>
      <c r="F44" s="133">
        <v>5409952.9499999993</v>
      </c>
      <c r="G44" s="134">
        <v>3.8896749145850224E-3</v>
      </c>
      <c r="H44" s="133">
        <v>58383240.000000015</v>
      </c>
      <c r="I44" s="133">
        <v>3686184.7199999997</v>
      </c>
      <c r="J44" s="133">
        <v>3686184.7199999997</v>
      </c>
      <c r="K44" s="134">
        <v>3.2460951895785174E-3</v>
      </c>
      <c r="L44" s="135">
        <v>60107008.230000012</v>
      </c>
      <c r="M44" s="136">
        <v>0</v>
      </c>
    </row>
    <row r="45" spans="1:13" ht="12.75" customHeight="1">
      <c r="A45" s="131" t="s">
        <v>220</v>
      </c>
      <c r="B45" s="132" t="s">
        <v>210</v>
      </c>
      <c r="C45" s="133">
        <v>108336000</v>
      </c>
      <c r="D45" s="133">
        <v>116699691.22</v>
      </c>
      <c r="E45" s="133">
        <v>18814167.190000005</v>
      </c>
      <c r="F45" s="133">
        <v>18814167.190000005</v>
      </c>
      <c r="G45" s="134">
        <v>1.3527103624395036E-2</v>
      </c>
      <c r="H45" s="133">
        <v>97885524.030000001</v>
      </c>
      <c r="I45" s="133">
        <v>12867374.029999999</v>
      </c>
      <c r="J45" s="133">
        <v>12867374.029999999</v>
      </c>
      <c r="K45" s="134">
        <v>1.133115242832718E-2</v>
      </c>
      <c r="L45" s="135">
        <v>103832317.19</v>
      </c>
      <c r="M45" s="136">
        <v>0</v>
      </c>
    </row>
    <row r="46" spans="1:13" ht="12.75" hidden="1" customHeight="1">
      <c r="A46" s="131" t="s">
        <v>221</v>
      </c>
      <c r="B46" s="139" t="s">
        <v>222</v>
      </c>
      <c r="C46" s="133">
        <v>0</v>
      </c>
      <c r="D46" s="133">
        <v>0</v>
      </c>
      <c r="E46" s="133">
        <v>0</v>
      </c>
      <c r="F46" s="133">
        <v>0</v>
      </c>
      <c r="G46" s="134">
        <v>0</v>
      </c>
      <c r="H46" s="133">
        <v>0</v>
      </c>
      <c r="I46" s="133">
        <v>0</v>
      </c>
      <c r="J46" s="133">
        <v>0</v>
      </c>
      <c r="K46" s="134">
        <v>0</v>
      </c>
      <c r="L46" s="135">
        <v>0</v>
      </c>
      <c r="M46" s="136">
        <v>0</v>
      </c>
    </row>
    <row r="47" spans="1:13" s="31" customFormat="1" ht="12.75" customHeight="1">
      <c r="A47" s="126" t="s">
        <v>223</v>
      </c>
      <c r="B47" s="127" t="s">
        <v>224</v>
      </c>
      <c r="C47" s="123">
        <v>1441098000</v>
      </c>
      <c r="D47" s="123">
        <v>1441098000</v>
      </c>
      <c r="E47" s="123">
        <v>216708372.05000001</v>
      </c>
      <c r="F47" s="123">
        <v>216708372.05000001</v>
      </c>
      <c r="G47" s="128">
        <v>0.15581006458539406</v>
      </c>
      <c r="H47" s="123">
        <v>1224389627.95</v>
      </c>
      <c r="I47" s="123">
        <v>216298356.15000001</v>
      </c>
      <c r="J47" s="123">
        <v>216298356.15000001</v>
      </c>
      <c r="K47" s="128">
        <v>0.19047473383597988</v>
      </c>
      <c r="L47" s="129">
        <v>1224799643.8499999</v>
      </c>
      <c r="M47" s="130">
        <v>0</v>
      </c>
    </row>
    <row r="48" spans="1:13" ht="12.75" hidden="1" customHeight="1">
      <c r="A48" s="131" t="s">
        <v>225</v>
      </c>
      <c r="B48" s="132" t="s">
        <v>173</v>
      </c>
      <c r="C48" s="133">
        <v>0</v>
      </c>
      <c r="D48" s="133">
        <v>0</v>
      </c>
      <c r="E48" s="133">
        <v>0</v>
      </c>
      <c r="F48" s="133">
        <v>0</v>
      </c>
      <c r="G48" s="134">
        <v>0</v>
      </c>
      <c r="H48" s="133">
        <v>0</v>
      </c>
      <c r="I48" s="133">
        <v>0</v>
      </c>
      <c r="J48" s="133">
        <v>0</v>
      </c>
      <c r="K48" s="134">
        <v>0</v>
      </c>
      <c r="L48" s="135">
        <v>0</v>
      </c>
      <c r="M48" s="136">
        <v>0</v>
      </c>
    </row>
    <row r="49" spans="1:13" ht="12.75" customHeight="1">
      <c r="A49" s="131" t="s">
        <v>226</v>
      </c>
      <c r="B49" s="132" t="s">
        <v>227</v>
      </c>
      <c r="C49" s="133">
        <v>1441098000</v>
      </c>
      <c r="D49" s="133">
        <v>1441098000</v>
      </c>
      <c r="E49" s="133">
        <v>216708372.05000001</v>
      </c>
      <c r="F49" s="133">
        <v>216708372.05000001</v>
      </c>
      <c r="G49" s="134">
        <v>0.15581006458539406</v>
      </c>
      <c r="H49" s="133">
        <v>1224389627.95</v>
      </c>
      <c r="I49" s="133">
        <v>216298356.15000001</v>
      </c>
      <c r="J49" s="133">
        <v>216298356.15000001</v>
      </c>
      <c r="K49" s="134">
        <v>0.19047473383597988</v>
      </c>
      <c r="L49" s="135">
        <v>1224799643.8499999</v>
      </c>
      <c r="M49" s="136">
        <v>0</v>
      </c>
    </row>
    <row r="50" spans="1:13" s="31" customFormat="1" ht="12.75" customHeight="1">
      <c r="A50" s="29">
        <v>10</v>
      </c>
      <c r="B50" s="127" t="s">
        <v>228</v>
      </c>
      <c r="C50" s="123">
        <v>1903385000</v>
      </c>
      <c r="D50" s="123">
        <v>1950352000</v>
      </c>
      <c r="E50" s="123">
        <v>326796829.37999994</v>
      </c>
      <c r="F50" s="123">
        <v>326796829.37999994</v>
      </c>
      <c r="G50" s="128">
        <v>0.2349620118979607</v>
      </c>
      <c r="H50" s="123">
        <v>1623555170.6200001</v>
      </c>
      <c r="I50" s="123">
        <v>289772789.33999991</v>
      </c>
      <c r="J50" s="123">
        <v>289772789.33999991</v>
      </c>
      <c r="K50" s="128">
        <v>0.25517713543865023</v>
      </c>
      <c r="L50" s="129">
        <v>1660579210.6600001</v>
      </c>
      <c r="M50" s="130">
        <v>0</v>
      </c>
    </row>
    <row r="51" spans="1:13" ht="12.75" customHeight="1">
      <c r="A51" s="131" t="s">
        <v>229</v>
      </c>
      <c r="B51" s="132" t="s">
        <v>230</v>
      </c>
      <c r="C51" s="133">
        <v>725864000</v>
      </c>
      <c r="D51" s="133">
        <v>732491000</v>
      </c>
      <c r="E51" s="133">
        <v>111934270.45999996</v>
      </c>
      <c r="F51" s="133">
        <v>111934270.45999996</v>
      </c>
      <c r="G51" s="134">
        <v>8.04790592292743E-2</v>
      </c>
      <c r="H51" s="133">
        <v>620556729.54000008</v>
      </c>
      <c r="I51" s="133">
        <v>97337515.10999997</v>
      </c>
      <c r="J51" s="133">
        <v>97337515.10999997</v>
      </c>
      <c r="K51" s="134">
        <v>8.5716496476632667E-2</v>
      </c>
      <c r="L51" s="135">
        <v>635153484.88999999</v>
      </c>
      <c r="M51" s="136">
        <v>0</v>
      </c>
    </row>
    <row r="52" spans="1:13" ht="12.75" customHeight="1">
      <c r="A52" s="131" t="s">
        <v>231</v>
      </c>
      <c r="B52" s="132" t="s">
        <v>232</v>
      </c>
      <c r="C52" s="133">
        <v>1149020000</v>
      </c>
      <c r="D52" s="133">
        <v>1185860000</v>
      </c>
      <c r="E52" s="133">
        <v>208819817.84</v>
      </c>
      <c r="F52" s="133">
        <v>208819817.84</v>
      </c>
      <c r="G52" s="134">
        <v>0.15013831259298882</v>
      </c>
      <c r="H52" s="133">
        <v>977040182.15999997</v>
      </c>
      <c r="I52" s="133">
        <v>188835897.07999998</v>
      </c>
      <c r="J52" s="133">
        <v>188835897.07999998</v>
      </c>
      <c r="K52" s="134">
        <v>0.16629098748234517</v>
      </c>
      <c r="L52" s="135">
        <v>997024102.92000008</v>
      </c>
      <c r="M52" s="136">
        <v>0</v>
      </c>
    </row>
    <row r="53" spans="1:13" ht="12.75" customHeight="1">
      <c r="A53" s="131" t="s">
        <v>233</v>
      </c>
      <c r="B53" s="132" t="s">
        <v>234</v>
      </c>
      <c r="C53" s="133">
        <v>18341000</v>
      </c>
      <c r="D53" s="133">
        <v>18341000</v>
      </c>
      <c r="E53" s="133">
        <v>2565601.33</v>
      </c>
      <c r="F53" s="133">
        <v>2565601.33</v>
      </c>
      <c r="G53" s="134">
        <v>1.8446288214256968E-3</v>
      </c>
      <c r="H53" s="133">
        <v>15775398.67</v>
      </c>
      <c r="I53" s="133">
        <v>1495114.1300000001</v>
      </c>
      <c r="J53" s="133">
        <v>1495114.1300000001</v>
      </c>
      <c r="K53" s="134">
        <v>1.3166141020908662E-3</v>
      </c>
      <c r="L53" s="135">
        <v>16845885.870000001</v>
      </c>
      <c r="M53" s="136">
        <v>0</v>
      </c>
    </row>
    <row r="54" spans="1:13" ht="12.75" customHeight="1">
      <c r="A54" s="131" t="s">
        <v>235</v>
      </c>
      <c r="B54" s="132" t="s">
        <v>236</v>
      </c>
      <c r="C54" s="133">
        <v>10160000</v>
      </c>
      <c r="D54" s="133">
        <v>13660000</v>
      </c>
      <c r="E54" s="133">
        <v>3477139.75</v>
      </c>
      <c r="F54" s="133">
        <v>3477139.75</v>
      </c>
      <c r="G54" s="134">
        <v>2.5000112542718951E-3</v>
      </c>
      <c r="H54" s="133">
        <v>10182860.25</v>
      </c>
      <c r="I54" s="133">
        <v>2104263.02</v>
      </c>
      <c r="J54" s="133">
        <v>2104263.02</v>
      </c>
      <c r="K54" s="134">
        <v>1.8530373775815458E-3</v>
      </c>
      <c r="L54" s="135">
        <v>11555736.98</v>
      </c>
      <c r="M54" s="136">
        <v>0</v>
      </c>
    </row>
    <row r="55" spans="1:13" ht="12.75" hidden="1" customHeight="1">
      <c r="A55" s="131" t="s">
        <v>237</v>
      </c>
      <c r="B55" s="139" t="s">
        <v>222</v>
      </c>
      <c r="C55" s="133">
        <v>0</v>
      </c>
      <c r="D55" s="133">
        <v>0</v>
      </c>
      <c r="E55" s="133">
        <v>0</v>
      </c>
      <c r="F55" s="133">
        <v>0</v>
      </c>
      <c r="G55" s="134">
        <v>0</v>
      </c>
      <c r="H55" s="133">
        <v>0</v>
      </c>
      <c r="I55" s="133">
        <v>0</v>
      </c>
      <c r="J55" s="133">
        <v>0</v>
      </c>
      <c r="K55" s="134">
        <v>0</v>
      </c>
      <c r="L55" s="135">
        <v>0</v>
      </c>
      <c r="M55" s="136">
        <v>0</v>
      </c>
    </row>
    <row r="56" spans="1:13" s="31" customFormat="1" ht="12.75" customHeight="1">
      <c r="A56" s="29">
        <v>11</v>
      </c>
      <c r="B56" s="127" t="s">
        <v>238</v>
      </c>
      <c r="C56" s="123">
        <v>3063000</v>
      </c>
      <c r="D56" s="123">
        <v>3063000</v>
      </c>
      <c r="E56" s="123">
        <v>252840.00000000003</v>
      </c>
      <c r="F56" s="123">
        <v>252840.00000000003</v>
      </c>
      <c r="G56" s="128">
        <v>1.8178816239126024E-4</v>
      </c>
      <c r="H56" s="123">
        <v>2810160</v>
      </c>
      <c r="I56" s="123">
        <v>218279.10000000003</v>
      </c>
      <c r="J56" s="123">
        <v>218279.10000000003</v>
      </c>
      <c r="K56" s="128">
        <v>1.9221899886111198E-4</v>
      </c>
      <c r="L56" s="129">
        <v>2844720.9</v>
      </c>
      <c r="M56" s="130">
        <v>0</v>
      </c>
    </row>
    <row r="57" spans="1:13" ht="12.75" customHeight="1">
      <c r="A57" s="131" t="s">
        <v>239</v>
      </c>
      <c r="B57" s="132" t="s">
        <v>173</v>
      </c>
      <c r="C57" s="133">
        <v>955000</v>
      </c>
      <c r="D57" s="133">
        <v>955000</v>
      </c>
      <c r="E57" s="133">
        <v>205322.10000000003</v>
      </c>
      <c r="F57" s="133">
        <v>205322.10000000003</v>
      </c>
      <c r="G57" s="134">
        <v>1.4762350600108597E-4</v>
      </c>
      <c r="H57" s="133">
        <v>749677.89999999991</v>
      </c>
      <c r="I57" s="133">
        <v>205322.10000000003</v>
      </c>
      <c r="J57" s="133">
        <v>205322.10000000003</v>
      </c>
      <c r="K57" s="134">
        <v>1.8080892080854795E-4</v>
      </c>
      <c r="L57" s="135">
        <v>749677.89999999991</v>
      </c>
      <c r="M57" s="136">
        <v>0</v>
      </c>
    </row>
    <row r="58" spans="1:13" ht="12.75" customHeight="1">
      <c r="A58" s="131" t="s">
        <v>240</v>
      </c>
      <c r="B58" s="132" t="s">
        <v>194</v>
      </c>
      <c r="C58" s="133">
        <v>0</v>
      </c>
      <c r="D58" s="133">
        <v>0</v>
      </c>
      <c r="E58" s="133">
        <v>0</v>
      </c>
      <c r="F58" s="133">
        <v>0</v>
      </c>
      <c r="G58" s="134">
        <v>0</v>
      </c>
      <c r="H58" s="133">
        <v>0</v>
      </c>
      <c r="I58" s="133">
        <v>0</v>
      </c>
      <c r="J58" s="133">
        <v>0</v>
      </c>
      <c r="K58" s="134">
        <v>0</v>
      </c>
      <c r="L58" s="135">
        <v>0</v>
      </c>
      <c r="M58" s="136">
        <v>0</v>
      </c>
    </row>
    <row r="59" spans="1:13" ht="12.75" hidden="1" customHeight="1">
      <c r="A59" s="131" t="s">
        <v>241</v>
      </c>
      <c r="B59" s="132" t="s">
        <v>222</v>
      </c>
      <c r="C59" s="133">
        <v>0</v>
      </c>
      <c r="D59" s="133">
        <v>0</v>
      </c>
      <c r="E59" s="133">
        <v>0</v>
      </c>
      <c r="F59" s="133">
        <v>0</v>
      </c>
      <c r="G59" s="134">
        <v>0</v>
      </c>
      <c r="H59" s="133">
        <v>0</v>
      </c>
      <c r="I59" s="133">
        <v>0</v>
      </c>
      <c r="J59" s="133">
        <v>0</v>
      </c>
      <c r="K59" s="134">
        <v>0</v>
      </c>
      <c r="L59" s="135">
        <v>0</v>
      </c>
      <c r="M59" s="136">
        <v>0</v>
      </c>
    </row>
    <row r="60" spans="1:13" ht="12.75" customHeight="1">
      <c r="A60" s="131" t="s">
        <v>242</v>
      </c>
      <c r="B60" s="132" t="s">
        <v>243</v>
      </c>
      <c r="C60" s="133">
        <v>2108000</v>
      </c>
      <c r="D60" s="133">
        <v>2108000</v>
      </c>
      <c r="E60" s="133">
        <v>47517.9</v>
      </c>
      <c r="F60" s="133">
        <v>47517.9</v>
      </c>
      <c r="G60" s="134">
        <v>3.4164656390174277E-5</v>
      </c>
      <c r="H60" s="133">
        <v>2060482.1</v>
      </c>
      <c r="I60" s="133">
        <v>12957</v>
      </c>
      <c r="J60" s="133">
        <v>12957</v>
      </c>
      <c r="K60" s="134">
        <v>1.1410078052564021E-5</v>
      </c>
      <c r="L60" s="135">
        <v>2095043</v>
      </c>
      <c r="M60" s="136">
        <v>0</v>
      </c>
    </row>
    <row r="61" spans="1:13" s="31" customFormat="1" ht="12.75" customHeight="1">
      <c r="A61" s="29">
        <v>12</v>
      </c>
      <c r="B61" s="127" t="s">
        <v>244</v>
      </c>
      <c r="C61" s="123">
        <v>1363656000</v>
      </c>
      <c r="D61" s="123">
        <v>1368236083.95</v>
      </c>
      <c r="E61" s="123">
        <v>159628813.49000001</v>
      </c>
      <c r="F61" s="123">
        <v>159628813.49000001</v>
      </c>
      <c r="G61" s="128">
        <v>0.11477071930487387</v>
      </c>
      <c r="H61" s="123">
        <v>1208607270.46</v>
      </c>
      <c r="I61" s="123">
        <v>140380288.65000001</v>
      </c>
      <c r="J61" s="123">
        <v>140380288.65000001</v>
      </c>
      <c r="K61" s="128">
        <v>0.1236204407299504</v>
      </c>
      <c r="L61" s="129">
        <v>1227855795.3</v>
      </c>
      <c r="M61" s="130">
        <v>0</v>
      </c>
    </row>
    <row r="62" spans="1:13" ht="12.75" customHeight="1">
      <c r="A62" s="131" t="s">
        <v>245</v>
      </c>
      <c r="B62" s="132" t="s">
        <v>246</v>
      </c>
      <c r="C62" s="133">
        <v>888600000</v>
      </c>
      <c r="D62" s="133">
        <v>895519783.95000005</v>
      </c>
      <c r="E62" s="133">
        <v>112553649.72</v>
      </c>
      <c r="F62" s="133">
        <v>112553649.72</v>
      </c>
      <c r="G62" s="134">
        <v>8.0924383614255579E-2</v>
      </c>
      <c r="H62" s="133">
        <v>782966134.23000002</v>
      </c>
      <c r="I62" s="133">
        <v>98627746.710000008</v>
      </c>
      <c r="J62" s="133">
        <v>98627746.710000008</v>
      </c>
      <c r="K62" s="134">
        <v>8.6852688748137258E-2</v>
      </c>
      <c r="L62" s="135">
        <v>796892037.24000001</v>
      </c>
      <c r="M62" s="136">
        <v>0</v>
      </c>
    </row>
    <row r="63" spans="1:13" ht="12.75" customHeight="1">
      <c r="A63" s="131" t="s">
        <v>247</v>
      </c>
      <c r="B63" s="132" t="s">
        <v>248</v>
      </c>
      <c r="C63" s="133">
        <v>475056000</v>
      </c>
      <c r="D63" s="133">
        <v>472716300</v>
      </c>
      <c r="E63" s="133">
        <v>47075163.770000011</v>
      </c>
      <c r="F63" s="133">
        <v>47075163.770000011</v>
      </c>
      <c r="G63" s="134">
        <v>3.3846335690618304E-2</v>
      </c>
      <c r="H63" s="133">
        <v>425641136.23000002</v>
      </c>
      <c r="I63" s="133">
        <v>41752541.940000005</v>
      </c>
      <c r="J63" s="133">
        <v>41752541.940000005</v>
      </c>
      <c r="K63" s="134">
        <v>3.6767751981813146E-2</v>
      </c>
      <c r="L63" s="135">
        <v>430963758.06</v>
      </c>
      <c r="M63" s="136">
        <v>0</v>
      </c>
    </row>
    <row r="64" spans="1:13" ht="12.75" hidden="1" customHeight="1">
      <c r="A64" s="131" t="s">
        <v>249</v>
      </c>
      <c r="B64" s="132" t="s">
        <v>250</v>
      </c>
      <c r="C64" s="133">
        <v>0</v>
      </c>
      <c r="D64" s="133">
        <v>0</v>
      </c>
      <c r="E64" s="133">
        <v>0</v>
      </c>
      <c r="F64" s="133">
        <v>0</v>
      </c>
      <c r="G64" s="134">
        <v>0</v>
      </c>
      <c r="H64" s="133">
        <v>0</v>
      </c>
      <c r="I64" s="133">
        <v>0</v>
      </c>
      <c r="J64" s="133">
        <v>0</v>
      </c>
      <c r="K64" s="134">
        <v>0</v>
      </c>
      <c r="L64" s="135">
        <v>0</v>
      </c>
      <c r="M64" s="136">
        <v>0</v>
      </c>
    </row>
    <row r="65" spans="1:13" s="31" customFormat="1" ht="12.75" customHeight="1">
      <c r="A65" s="29">
        <v>13</v>
      </c>
      <c r="B65" s="127" t="s">
        <v>251</v>
      </c>
      <c r="C65" s="123">
        <v>64136000</v>
      </c>
      <c r="D65" s="123">
        <v>66326674.719999999</v>
      </c>
      <c r="E65" s="123">
        <v>7488971.7999999998</v>
      </c>
      <c r="F65" s="123">
        <v>7488971.7999999998</v>
      </c>
      <c r="G65" s="128">
        <v>5.3844582412670792E-3</v>
      </c>
      <c r="H65" s="123">
        <v>58837702.920000002</v>
      </c>
      <c r="I65" s="123">
        <v>6303127.9399999995</v>
      </c>
      <c r="J65" s="123">
        <v>6303127.9399999995</v>
      </c>
      <c r="K65" s="128">
        <v>5.5506044432119374E-3</v>
      </c>
      <c r="L65" s="129">
        <v>60023546.780000001</v>
      </c>
      <c r="M65" s="130">
        <v>0</v>
      </c>
    </row>
    <row r="66" spans="1:13" ht="12.75" customHeight="1">
      <c r="A66" s="131" t="s">
        <v>252</v>
      </c>
      <c r="B66" s="132" t="s">
        <v>173</v>
      </c>
      <c r="C66" s="133">
        <v>31742000</v>
      </c>
      <c r="D66" s="133">
        <v>31752000</v>
      </c>
      <c r="E66" s="133">
        <v>4781176.18</v>
      </c>
      <c r="F66" s="133">
        <v>4781176.18</v>
      </c>
      <c r="G66" s="134">
        <v>3.4375938610625894E-3</v>
      </c>
      <c r="H66" s="133">
        <v>26970823.82</v>
      </c>
      <c r="I66" s="133">
        <v>4200901.5999999996</v>
      </c>
      <c r="J66" s="133">
        <v>4200901.5999999996</v>
      </c>
      <c r="K66" s="134">
        <v>3.6993605886502337E-3</v>
      </c>
      <c r="L66" s="135">
        <v>27551098.399999999</v>
      </c>
      <c r="M66" s="136">
        <v>0</v>
      </c>
    </row>
    <row r="67" spans="1:13" ht="12.75" customHeight="1">
      <c r="A67" s="131" t="s">
        <v>253</v>
      </c>
      <c r="B67" s="132" t="s">
        <v>192</v>
      </c>
      <c r="C67" s="133">
        <v>120000</v>
      </c>
      <c r="D67" s="133">
        <v>120000</v>
      </c>
      <c r="E67" s="133">
        <v>52500</v>
      </c>
      <c r="F67" s="133">
        <v>52500</v>
      </c>
      <c r="G67" s="134">
        <v>3.7746711459979283E-5</v>
      </c>
      <c r="H67" s="133">
        <v>67500</v>
      </c>
      <c r="I67" s="133">
        <v>0</v>
      </c>
      <c r="J67" s="133">
        <v>0</v>
      </c>
      <c r="K67" s="134">
        <v>0</v>
      </c>
      <c r="L67" s="135">
        <v>120000</v>
      </c>
      <c r="M67" s="136">
        <v>0</v>
      </c>
    </row>
    <row r="68" spans="1:13" ht="12.75" customHeight="1">
      <c r="A68" s="131" t="s">
        <v>254</v>
      </c>
      <c r="B68" s="132" t="s">
        <v>194</v>
      </c>
      <c r="C68" s="133">
        <v>1145000</v>
      </c>
      <c r="D68" s="133">
        <v>1145000</v>
      </c>
      <c r="E68" s="133">
        <v>0</v>
      </c>
      <c r="F68" s="133">
        <v>0</v>
      </c>
      <c r="G68" s="134">
        <v>0</v>
      </c>
      <c r="H68" s="133">
        <v>1145000</v>
      </c>
      <c r="I68" s="133">
        <v>0</v>
      </c>
      <c r="J68" s="133">
        <v>0</v>
      </c>
      <c r="K68" s="134">
        <v>0</v>
      </c>
      <c r="L68" s="135">
        <v>1145000</v>
      </c>
      <c r="M68" s="136">
        <v>0</v>
      </c>
    </row>
    <row r="69" spans="1:13" ht="12.75" customHeight="1">
      <c r="A69" s="131" t="s">
        <v>255</v>
      </c>
      <c r="B69" s="132" t="s">
        <v>256</v>
      </c>
      <c r="C69" s="133">
        <v>8420000</v>
      </c>
      <c r="D69" s="133">
        <v>10600674.720000001</v>
      </c>
      <c r="E69" s="133">
        <v>8700.2799999999988</v>
      </c>
      <c r="F69" s="133">
        <v>8700.2799999999988</v>
      </c>
      <c r="G69" s="134">
        <v>6.2553706434481615E-6</v>
      </c>
      <c r="H69" s="133">
        <v>10591974.440000001</v>
      </c>
      <c r="I69" s="133">
        <v>1000</v>
      </c>
      <c r="J69" s="133">
        <v>1000</v>
      </c>
      <c r="K69" s="134">
        <v>8.8061110230485618E-7</v>
      </c>
      <c r="L69" s="135">
        <v>10599674.720000001</v>
      </c>
      <c r="M69" s="136">
        <v>0</v>
      </c>
    </row>
    <row r="70" spans="1:13" ht="12.75" customHeight="1">
      <c r="A70" s="131" t="s">
        <v>257</v>
      </c>
      <c r="B70" s="132" t="s">
        <v>258</v>
      </c>
      <c r="C70" s="133">
        <v>22709000</v>
      </c>
      <c r="D70" s="133">
        <v>22709000</v>
      </c>
      <c r="E70" s="133">
        <v>2646595.34</v>
      </c>
      <c r="F70" s="133">
        <v>2646595.34</v>
      </c>
      <c r="G70" s="134">
        <v>1.902862298101062E-3</v>
      </c>
      <c r="H70" s="133">
        <v>20062404.66</v>
      </c>
      <c r="I70" s="133">
        <v>2101226.34</v>
      </c>
      <c r="J70" s="133">
        <v>2101226.34</v>
      </c>
      <c r="K70" s="134">
        <v>1.8503632434593985E-3</v>
      </c>
      <c r="L70" s="135">
        <v>20607773.66</v>
      </c>
      <c r="M70" s="136">
        <v>0</v>
      </c>
    </row>
    <row r="71" spans="1:13" s="31" customFormat="1" ht="12.75" customHeight="1">
      <c r="A71" s="29">
        <v>14</v>
      </c>
      <c r="B71" s="140" t="s">
        <v>259</v>
      </c>
      <c r="C71" s="123">
        <v>574000</v>
      </c>
      <c r="D71" s="123">
        <v>2498000</v>
      </c>
      <c r="E71" s="123">
        <v>317096.06</v>
      </c>
      <c r="F71" s="123">
        <v>317096.06</v>
      </c>
      <c r="G71" s="128">
        <v>2.2798730441745289E-4</v>
      </c>
      <c r="H71" s="123">
        <v>2180903.94</v>
      </c>
      <c r="I71" s="123">
        <v>28604.199999999997</v>
      </c>
      <c r="J71" s="123">
        <v>28604.199999999997</v>
      </c>
      <c r="K71" s="128">
        <v>2.5189176092548565E-5</v>
      </c>
      <c r="L71" s="129">
        <v>2469395.7999999998</v>
      </c>
      <c r="M71" s="130">
        <v>0</v>
      </c>
    </row>
    <row r="72" spans="1:13" ht="12.75" customHeight="1">
      <c r="A72" s="131" t="s">
        <v>260</v>
      </c>
      <c r="B72" s="141" t="s">
        <v>261</v>
      </c>
      <c r="C72" s="133">
        <v>574000</v>
      </c>
      <c r="D72" s="133">
        <v>2498000</v>
      </c>
      <c r="E72" s="133">
        <v>317096.06</v>
      </c>
      <c r="F72" s="133">
        <v>317096.06</v>
      </c>
      <c r="G72" s="134">
        <v>2.2798730441745289E-4</v>
      </c>
      <c r="H72" s="133">
        <v>2180903.94</v>
      </c>
      <c r="I72" s="133">
        <v>28604.199999999997</v>
      </c>
      <c r="J72" s="133">
        <v>28604.199999999997</v>
      </c>
      <c r="K72" s="134">
        <v>2.5189176092548565E-5</v>
      </c>
      <c r="L72" s="135">
        <v>2469395.7999999998</v>
      </c>
      <c r="M72" s="136">
        <v>0</v>
      </c>
    </row>
    <row r="73" spans="1:13" s="31" customFormat="1" ht="12.75" customHeight="1">
      <c r="A73" s="29">
        <v>15</v>
      </c>
      <c r="B73" s="127" t="s">
        <v>262</v>
      </c>
      <c r="C73" s="123">
        <v>1340672000</v>
      </c>
      <c r="D73" s="123">
        <v>1403222036.7</v>
      </c>
      <c r="E73" s="123">
        <v>205174785.20000005</v>
      </c>
      <c r="F73" s="123">
        <v>205174785.20000005</v>
      </c>
      <c r="G73" s="128">
        <v>0.14751758887252628</v>
      </c>
      <c r="H73" s="123">
        <v>1198047251.5</v>
      </c>
      <c r="I73" s="123">
        <v>121926909.06000002</v>
      </c>
      <c r="J73" s="123">
        <v>121926909.06000002</v>
      </c>
      <c r="K73" s="128">
        <v>0.10737018978795057</v>
      </c>
      <c r="L73" s="129">
        <v>1281295127.6400001</v>
      </c>
      <c r="M73" s="130">
        <v>0</v>
      </c>
    </row>
    <row r="74" spans="1:13" ht="12.75" customHeight="1">
      <c r="A74" s="131" t="s">
        <v>263</v>
      </c>
      <c r="B74" s="132" t="s">
        <v>173</v>
      </c>
      <c r="C74" s="133">
        <v>108211000</v>
      </c>
      <c r="D74" s="133">
        <v>108211000</v>
      </c>
      <c r="E74" s="133">
        <v>16747854.599999998</v>
      </c>
      <c r="F74" s="133">
        <v>16747854.599999998</v>
      </c>
      <c r="G74" s="134">
        <v>1.2041455907807364E-2</v>
      </c>
      <c r="H74" s="133">
        <v>91463145.400000006</v>
      </c>
      <c r="I74" s="133">
        <v>15054408.229999999</v>
      </c>
      <c r="J74" s="133">
        <v>15054408.229999999</v>
      </c>
      <c r="K74" s="134">
        <v>1.3257079025967598E-2</v>
      </c>
      <c r="L74" s="135">
        <v>93156591.769999996</v>
      </c>
      <c r="M74" s="136">
        <v>0</v>
      </c>
    </row>
    <row r="75" spans="1:13" ht="12.75" customHeight="1">
      <c r="A75" s="131" t="s">
        <v>264</v>
      </c>
      <c r="B75" s="132" t="s">
        <v>184</v>
      </c>
      <c r="C75" s="133">
        <v>5150000</v>
      </c>
      <c r="D75" s="133">
        <v>5150000</v>
      </c>
      <c r="E75" s="133">
        <v>937800.19</v>
      </c>
      <c r="F75" s="133">
        <v>937800.19</v>
      </c>
      <c r="G75" s="134">
        <v>6.7426425102940467E-4</v>
      </c>
      <c r="H75" s="133">
        <v>4212199.8100000005</v>
      </c>
      <c r="I75" s="133">
        <v>413426.9</v>
      </c>
      <c r="J75" s="133">
        <v>413426.9</v>
      </c>
      <c r="K75" s="134">
        <v>3.640683181314796E-4</v>
      </c>
      <c r="L75" s="135">
        <v>4736573.0999999996</v>
      </c>
      <c r="M75" s="136">
        <v>0</v>
      </c>
    </row>
    <row r="76" spans="1:13" ht="12.75" customHeight="1">
      <c r="A76" s="131" t="s">
        <v>265</v>
      </c>
      <c r="B76" s="132" t="s">
        <v>192</v>
      </c>
      <c r="C76" s="133">
        <v>581000</v>
      </c>
      <c r="D76" s="133">
        <v>581000</v>
      </c>
      <c r="E76" s="133">
        <v>2180</v>
      </c>
      <c r="F76" s="133">
        <v>2180</v>
      </c>
      <c r="G76" s="134">
        <v>1.5673872568143777E-6</v>
      </c>
      <c r="H76" s="133">
        <v>578820</v>
      </c>
      <c r="I76" s="133">
        <v>200</v>
      </c>
      <c r="J76" s="133">
        <v>200</v>
      </c>
      <c r="K76" s="134">
        <v>1.7612222046097124E-7</v>
      </c>
      <c r="L76" s="135">
        <v>580800</v>
      </c>
      <c r="M76" s="136">
        <v>0</v>
      </c>
    </row>
    <row r="77" spans="1:13" ht="12.75" hidden="1" customHeight="1">
      <c r="A77" s="131" t="s">
        <v>266</v>
      </c>
      <c r="B77" s="132" t="s">
        <v>258</v>
      </c>
      <c r="C77" s="133">
        <v>0</v>
      </c>
      <c r="D77" s="133">
        <v>0</v>
      </c>
      <c r="E77" s="133">
        <v>0</v>
      </c>
      <c r="F77" s="133">
        <v>0</v>
      </c>
      <c r="G77" s="134">
        <v>0</v>
      </c>
      <c r="H77" s="133">
        <v>0</v>
      </c>
      <c r="I77" s="133">
        <v>0</v>
      </c>
      <c r="J77" s="133">
        <v>0</v>
      </c>
      <c r="K77" s="134">
        <v>0</v>
      </c>
      <c r="L77" s="135">
        <v>0</v>
      </c>
      <c r="M77" s="136">
        <v>0</v>
      </c>
    </row>
    <row r="78" spans="1:13" ht="12.75" customHeight="1">
      <c r="A78" s="131" t="s">
        <v>267</v>
      </c>
      <c r="B78" s="132" t="s">
        <v>268</v>
      </c>
      <c r="C78" s="133">
        <v>287329000</v>
      </c>
      <c r="D78" s="133">
        <v>308505061.34000003</v>
      </c>
      <c r="E78" s="133">
        <v>62401440.670000002</v>
      </c>
      <c r="F78" s="133">
        <v>62401440.670000002</v>
      </c>
      <c r="G78" s="134">
        <v>4.48656985839525E-2</v>
      </c>
      <c r="H78" s="133">
        <v>246103620.67000002</v>
      </c>
      <c r="I78" s="133">
        <v>5466156</v>
      </c>
      <c r="J78" s="133">
        <v>5466156</v>
      </c>
      <c r="K78" s="134">
        <v>4.8135576605303036E-3</v>
      </c>
      <c r="L78" s="135">
        <v>303038905.34000003</v>
      </c>
      <c r="M78" s="136">
        <v>0</v>
      </c>
    </row>
    <row r="79" spans="1:13" ht="12.75" customHeight="1">
      <c r="A79" s="131" t="s">
        <v>269</v>
      </c>
      <c r="B79" s="132" t="s">
        <v>270</v>
      </c>
      <c r="C79" s="133">
        <v>178223000</v>
      </c>
      <c r="D79" s="133">
        <v>178223000</v>
      </c>
      <c r="E79" s="133">
        <v>22451365.270000007</v>
      </c>
      <c r="F79" s="133">
        <v>22451365.270000007</v>
      </c>
      <c r="G79" s="134">
        <v>1.6142194413891239E-2</v>
      </c>
      <c r="H79" s="133">
        <v>155771634.72999999</v>
      </c>
      <c r="I79" s="133">
        <v>927739.80999999982</v>
      </c>
      <c r="J79" s="133">
        <v>927739.80999999982</v>
      </c>
      <c r="K79" s="134">
        <v>8.1697797673619765E-4</v>
      </c>
      <c r="L79" s="135">
        <v>177295260.19</v>
      </c>
      <c r="M79" s="136">
        <v>0</v>
      </c>
    </row>
    <row r="80" spans="1:13" ht="12.75" customHeight="1">
      <c r="A80" s="131" t="s">
        <v>271</v>
      </c>
      <c r="B80" s="132" t="s">
        <v>272</v>
      </c>
      <c r="C80" s="133">
        <v>759027000</v>
      </c>
      <c r="D80" s="133">
        <v>798360907.13</v>
      </c>
      <c r="E80" s="133">
        <v>102634144.47000001</v>
      </c>
      <c r="F80" s="133">
        <v>102634144.47000001</v>
      </c>
      <c r="G80" s="134">
        <v>7.3792408328588924E-2</v>
      </c>
      <c r="H80" s="133">
        <v>695726762.65999997</v>
      </c>
      <c r="I80" s="133">
        <v>100064978.12000002</v>
      </c>
      <c r="J80" s="133">
        <v>100064978.12000002</v>
      </c>
      <c r="K80" s="134">
        <v>8.8118330684364532E-2</v>
      </c>
      <c r="L80" s="135">
        <v>698295929.00999999</v>
      </c>
      <c r="M80" s="136">
        <v>0</v>
      </c>
    </row>
    <row r="81" spans="1:13" ht="12.75" customHeight="1">
      <c r="A81" s="131" t="s">
        <v>273</v>
      </c>
      <c r="B81" s="132" t="s">
        <v>274</v>
      </c>
      <c r="C81" s="133">
        <v>51000</v>
      </c>
      <c r="D81" s="133">
        <v>51000</v>
      </c>
      <c r="E81" s="133">
        <v>0</v>
      </c>
      <c r="F81" s="133">
        <v>0</v>
      </c>
      <c r="G81" s="134">
        <v>0</v>
      </c>
      <c r="H81" s="133">
        <v>51000</v>
      </c>
      <c r="I81" s="133">
        <v>0</v>
      </c>
      <c r="J81" s="133">
        <v>0</v>
      </c>
      <c r="K81" s="134">
        <v>0</v>
      </c>
      <c r="L81" s="135">
        <v>51000</v>
      </c>
      <c r="M81" s="136">
        <v>0</v>
      </c>
    </row>
    <row r="82" spans="1:13" ht="12.75" customHeight="1">
      <c r="A82" s="131" t="s">
        <v>275</v>
      </c>
      <c r="B82" s="132" t="s">
        <v>276</v>
      </c>
      <c r="C82" s="133">
        <v>2100000</v>
      </c>
      <c r="D82" s="133">
        <v>4140068.23</v>
      </c>
      <c r="E82" s="133">
        <v>0</v>
      </c>
      <c r="F82" s="133">
        <v>0</v>
      </c>
      <c r="G82" s="134">
        <v>0</v>
      </c>
      <c r="H82" s="133">
        <v>4140068.23</v>
      </c>
      <c r="I82" s="133">
        <v>0</v>
      </c>
      <c r="J82" s="133">
        <v>0</v>
      </c>
      <c r="K82" s="134">
        <v>0</v>
      </c>
      <c r="L82" s="135">
        <v>4140068.23</v>
      </c>
      <c r="M82" s="136">
        <v>0</v>
      </c>
    </row>
    <row r="83" spans="1:13" s="31" customFormat="1" ht="12.75" customHeight="1">
      <c r="A83" s="29">
        <v>16</v>
      </c>
      <c r="B83" s="127" t="s">
        <v>277</v>
      </c>
      <c r="C83" s="123">
        <v>10720000</v>
      </c>
      <c r="D83" s="123">
        <v>14246516.640000001</v>
      </c>
      <c r="E83" s="123">
        <v>1098606.8</v>
      </c>
      <c r="F83" s="123">
        <v>1098606.8</v>
      </c>
      <c r="G83" s="128">
        <v>7.8988178833468885E-4</v>
      </c>
      <c r="H83" s="123">
        <v>13147909.84</v>
      </c>
      <c r="I83" s="123">
        <v>1000049.15</v>
      </c>
      <c r="J83" s="123">
        <v>1000049.15</v>
      </c>
      <c r="K83" s="128">
        <v>8.8065438434053447E-4</v>
      </c>
      <c r="L83" s="129">
        <v>13246467.49</v>
      </c>
      <c r="M83" s="130">
        <v>0</v>
      </c>
    </row>
    <row r="84" spans="1:13" ht="12.75" hidden="1" customHeight="1">
      <c r="A84" s="142">
        <v>16451</v>
      </c>
      <c r="B84" s="132" t="s">
        <v>268</v>
      </c>
      <c r="C84" s="133">
        <v>0</v>
      </c>
      <c r="D84" s="133">
        <v>0</v>
      </c>
      <c r="E84" s="133">
        <v>0</v>
      </c>
      <c r="F84" s="133">
        <v>0</v>
      </c>
      <c r="G84" s="134">
        <v>0</v>
      </c>
      <c r="H84" s="133">
        <v>0</v>
      </c>
      <c r="I84" s="133">
        <v>0</v>
      </c>
      <c r="J84" s="133">
        <v>0</v>
      </c>
      <c r="K84" s="134">
        <v>0</v>
      </c>
      <c r="L84" s="135">
        <v>0</v>
      </c>
      <c r="M84" s="136">
        <v>0</v>
      </c>
    </row>
    <row r="85" spans="1:13" ht="12.75" customHeight="1">
      <c r="A85" s="131" t="s">
        <v>278</v>
      </c>
      <c r="B85" s="132" t="s">
        <v>279</v>
      </c>
      <c r="C85" s="133">
        <v>10720000</v>
      </c>
      <c r="D85" s="133">
        <v>14246516.640000001</v>
      </c>
      <c r="E85" s="133">
        <v>1098606.8</v>
      </c>
      <c r="F85" s="133">
        <v>1098606.8</v>
      </c>
      <c r="G85" s="134">
        <v>7.8988178833468885E-4</v>
      </c>
      <c r="H85" s="133">
        <v>13147909.84</v>
      </c>
      <c r="I85" s="133">
        <v>1000049.15</v>
      </c>
      <c r="J85" s="133">
        <v>1000049.15</v>
      </c>
      <c r="K85" s="134">
        <v>8.8065438434053447E-4</v>
      </c>
      <c r="L85" s="135">
        <v>13246467.49</v>
      </c>
      <c r="M85" s="136">
        <v>0</v>
      </c>
    </row>
    <row r="86" spans="1:13" ht="12.75" customHeight="1">
      <c r="A86" s="29">
        <v>17</v>
      </c>
      <c r="B86" s="127" t="s">
        <v>280</v>
      </c>
      <c r="C86" s="123">
        <v>291545000</v>
      </c>
      <c r="D86" s="123">
        <v>293045000</v>
      </c>
      <c r="E86" s="123">
        <v>52876477.630000003</v>
      </c>
      <c r="F86" s="123">
        <v>52876477.630000003</v>
      </c>
      <c r="G86" s="128">
        <v>3.8017393221326842E-2</v>
      </c>
      <c r="H86" s="123">
        <v>240168522.37</v>
      </c>
      <c r="I86" s="123">
        <v>25049685.260000002</v>
      </c>
      <c r="J86" s="123">
        <v>25049685.260000002</v>
      </c>
      <c r="K86" s="128">
        <v>2.2059030949198311E-2</v>
      </c>
      <c r="L86" s="129">
        <v>267995314.74000001</v>
      </c>
      <c r="M86" s="136">
        <v>0</v>
      </c>
    </row>
    <row r="87" spans="1:13" ht="12.75" customHeight="1">
      <c r="A87" s="142">
        <v>17131</v>
      </c>
      <c r="B87" s="132" t="s">
        <v>192</v>
      </c>
      <c r="C87" s="133">
        <v>100000</v>
      </c>
      <c r="D87" s="133">
        <v>100000</v>
      </c>
      <c r="E87" s="133">
        <v>0</v>
      </c>
      <c r="F87" s="133">
        <v>0</v>
      </c>
      <c r="G87" s="134">
        <v>0</v>
      </c>
      <c r="H87" s="133">
        <v>100000</v>
      </c>
      <c r="I87" s="133">
        <v>0</v>
      </c>
      <c r="J87" s="133">
        <v>0</v>
      </c>
      <c r="K87" s="134">
        <v>0</v>
      </c>
      <c r="L87" s="135">
        <v>100000</v>
      </c>
      <c r="M87" s="136">
        <v>0</v>
      </c>
    </row>
    <row r="88" spans="1:13" ht="12.75" customHeight="1">
      <c r="A88" s="142">
        <v>17512</v>
      </c>
      <c r="B88" s="132" t="s">
        <v>281</v>
      </c>
      <c r="C88" s="133">
        <v>289423000</v>
      </c>
      <c r="D88" s="133">
        <v>290923000</v>
      </c>
      <c r="E88" s="133">
        <v>52553558.850000001</v>
      </c>
      <c r="F88" s="133">
        <v>52553558.850000001</v>
      </c>
      <c r="G88" s="134">
        <v>3.7785219468685537E-2</v>
      </c>
      <c r="H88" s="133">
        <v>238369441.15000001</v>
      </c>
      <c r="I88" s="133">
        <v>24726766.48</v>
      </c>
      <c r="J88" s="133">
        <v>24726766.48</v>
      </c>
      <c r="K88" s="134">
        <v>2.1774665086387569E-2</v>
      </c>
      <c r="L88" s="135">
        <v>266196233.52000001</v>
      </c>
      <c r="M88" s="136">
        <v>0</v>
      </c>
    </row>
    <row r="89" spans="1:13" ht="12.75" customHeight="1">
      <c r="A89" s="142">
        <v>17542</v>
      </c>
      <c r="B89" s="132" t="s">
        <v>274</v>
      </c>
      <c r="C89" s="133">
        <v>2022000</v>
      </c>
      <c r="D89" s="133">
        <v>2022000</v>
      </c>
      <c r="E89" s="133">
        <v>322918.78000000003</v>
      </c>
      <c r="F89" s="133">
        <v>322918.78000000003</v>
      </c>
      <c r="G89" s="134">
        <v>2.3217375264130531E-4</v>
      </c>
      <c r="H89" s="133">
        <v>1699081.22</v>
      </c>
      <c r="I89" s="133">
        <v>322918.78000000003</v>
      </c>
      <c r="J89" s="133">
        <v>322918.78000000003</v>
      </c>
      <c r="K89" s="134">
        <v>2.8436586281073938E-4</v>
      </c>
      <c r="L89" s="135">
        <v>1699081.22</v>
      </c>
      <c r="M89" s="136">
        <v>0</v>
      </c>
    </row>
    <row r="90" spans="1:13" s="31" customFormat="1" ht="12.75" customHeight="1">
      <c r="A90" s="29">
        <v>18</v>
      </c>
      <c r="B90" s="127" t="s">
        <v>282</v>
      </c>
      <c r="C90" s="123">
        <v>181294000</v>
      </c>
      <c r="D90" s="123">
        <v>182868587.86000001</v>
      </c>
      <c r="E90" s="123">
        <v>32684355.200000003</v>
      </c>
      <c r="F90" s="123">
        <v>32684355.200000003</v>
      </c>
      <c r="G90" s="128">
        <v>2.3499560475997591E-2</v>
      </c>
      <c r="H90" s="123">
        <v>150184232.66000003</v>
      </c>
      <c r="I90" s="123">
        <v>12134681.109999998</v>
      </c>
      <c r="J90" s="123">
        <v>12134681.109999998</v>
      </c>
      <c r="K90" s="128">
        <v>1.0685934908395013E-2</v>
      </c>
      <c r="L90" s="129">
        <v>170733906.75000003</v>
      </c>
      <c r="M90" s="130">
        <v>0</v>
      </c>
    </row>
    <row r="91" spans="1:13" ht="12.75" customHeight="1">
      <c r="A91" s="131" t="s">
        <v>283</v>
      </c>
      <c r="B91" s="132" t="s">
        <v>173</v>
      </c>
      <c r="C91" s="133">
        <v>66638000</v>
      </c>
      <c r="D91" s="133">
        <v>66638000</v>
      </c>
      <c r="E91" s="133">
        <v>10609748.43</v>
      </c>
      <c r="F91" s="133">
        <v>10609748.43</v>
      </c>
      <c r="G91" s="134">
        <v>7.6282497647652981E-3</v>
      </c>
      <c r="H91" s="133">
        <v>56028251.57</v>
      </c>
      <c r="I91" s="133">
        <v>9345143.4399999976</v>
      </c>
      <c r="J91" s="133">
        <v>9345143.4399999976</v>
      </c>
      <c r="K91" s="134">
        <v>8.2294370658953942E-3</v>
      </c>
      <c r="L91" s="135">
        <v>57292856.560000002</v>
      </c>
      <c r="M91" s="136">
        <v>0</v>
      </c>
    </row>
    <row r="92" spans="1:13" ht="12.75" customHeight="1">
      <c r="A92" s="131" t="s">
        <v>284</v>
      </c>
      <c r="B92" s="132" t="s">
        <v>192</v>
      </c>
      <c r="C92" s="133">
        <v>100000</v>
      </c>
      <c r="D92" s="133">
        <v>100000</v>
      </c>
      <c r="E92" s="133">
        <v>0</v>
      </c>
      <c r="F92" s="133">
        <v>0</v>
      </c>
      <c r="G92" s="134">
        <v>0</v>
      </c>
      <c r="H92" s="133">
        <v>100000</v>
      </c>
      <c r="I92" s="133">
        <v>0</v>
      </c>
      <c r="J92" s="133">
        <v>0</v>
      </c>
      <c r="K92" s="134">
        <v>0</v>
      </c>
      <c r="L92" s="135">
        <v>100000</v>
      </c>
      <c r="M92" s="136">
        <v>0</v>
      </c>
    </row>
    <row r="93" spans="1:13" ht="12.75" customHeight="1">
      <c r="A93" s="131" t="s">
        <v>285</v>
      </c>
      <c r="B93" s="132" t="s">
        <v>234</v>
      </c>
      <c r="C93" s="133">
        <v>1375000</v>
      </c>
      <c r="D93" s="133">
        <v>1375000</v>
      </c>
      <c r="E93" s="133">
        <v>0</v>
      </c>
      <c r="F93" s="133">
        <v>0</v>
      </c>
      <c r="G93" s="134">
        <v>0</v>
      </c>
      <c r="H93" s="133">
        <v>1375000</v>
      </c>
      <c r="I93" s="133">
        <v>0</v>
      </c>
      <c r="J93" s="133">
        <v>0</v>
      </c>
      <c r="K93" s="134">
        <v>0</v>
      </c>
      <c r="L93" s="135">
        <v>1375000</v>
      </c>
      <c r="M93" s="136">
        <v>0</v>
      </c>
    </row>
    <row r="94" spans="1:13" ht="12.75" customHeight="1">
      <c r="A94" s="131" t="s">
        <v>286</v>
      </c>
      <c r="B94" s="132" t="s">
        <v>268</v>
      </c>
      <c r="C94" s="133">
        <v>1235000</v>
      </c>
      <c r="D94" s="133">
        <v>1235000</v>
      </c>
      <c r="E94" s="133">
        <v>0</v>
      </c>
      <c r="F94" s="133">
        <v>0</v>
      </c>
      <c r="G94" s="134">
        <v>0</v>
      </c>
      <c r="H94" s="133">
        <v>1235000</v>
      </c>
      <c r="I94" s="133">
        <v>0</v>
      </c>
      <c r="J94" s="133">
        <v>0</v>
      </c>
      <c r="K94" s="134">
        <v>0</v>
      </c>
      <c r="L94" s="135">
        <v>1235000</v>
      </c>
      <c r="M94" s="136">
        <v>0</v>
      </c>
    </row>
    <row r="95" spans="1:13" ht="12.75" customHeight="1">
      <c r="A95" s="131" t="s">
        <v>287</v>
      </c>
      <c r="B95" s="132" t="s">
        <v>288</v>
      </c>
      <c r="C95" s="133">
        <v>9956000</v>
      </c>
      <c r="D95" s="133">
        <v>9956000</v>
      </c>
      <c r="E95" s="133">
        <v>1565717.2100000002</v>
      </c>
      <c r="F95" s="133">
        <v>1565717.2100000002</v>
      </c>
      <c r="G95" s="134">
        <v>1.1257271572151198E-3</v>
      </c>
      <c r="H95" s="133">
        <v>8390282.7899999991</v>
      </c>
      <c r="I95" s="133">
        <v>455110.51999999996</v>
      </c>
      <c r="J95" s="133">
        <v>455110.51999999996</v>
      </c>
      <c r="K95" s="134">
        <v>4.0077537668773626E-4</v>
      </c>
      <c r="L95" s="135">
        <v>9500889.4800000004</v>
      </c>
      <c r="M95" s="136">
        <v>0</v>
      </c>
    </row>
    <row r="96" spans="1:13" ht="12.75" customHeight="1">
      <c r="A96" s="131" t="s">
        <v>289</v>
      </c>
      <c r="B96" s="132" t="s">
        <v>274</v>
      </c>
      <c r="C96" s="133">
        <v>21123000</v>
      </c>
      <c r="D96" s="133">
        <v>21123000</v>
      </c>
      <c r="E96" s="133">
        <v>3377698.4399999995</v>
      </c>
      <c r="F96" s="133">
        <v>3377698.4399999995</v>
      </c>
      <c r="G96" s="134">
        <v>2.4285144459714691E-3</v>
      </c>
      <c r="H96" s="133">
        <v>17745301.560000002</v>
      </c>
      <c r="I96" s="133">
        <v>1013914.5899999999</v>
      </c>
      <c r="J96" s="133">
        <v>1013914.5899999999</v>
      </c>
      <c r="K96" s="134">
        <v>8.9286444474287626E-4</v>
      </c>
      <c r="L96" s="135">
        <v>20109085.41</v>
      </c>
      <c r="M96" s="136">
        <v>0</v>
      </c>
    </row>
    <row r="97" spans="1:13" ht="12.75" hidden="1" customHeight="1">
      <c r="A97" s="131" t="s">
        <v>290</v>
      </c>
      <c r="B97" s="132" t="s">
        <v>276</v>
      </c>
      <c r="C97" s="133">
        <v>80867000</v>
      </c>
      <c r="D97" s="133">
        <v>82441587.860000014</v>
      </c>
      <c r="E97" s="133">
        <v>17131191.120000001</v>
      </c>
      <c r="F97" s="133">
        <v>17131191.120000001</v>
      </c>
      <c r="G97" s="134">
        <v>1.2317069108045701E-2</v>
      </c>
      <c r="H97" s="133">
        <v>65310396.74000001</v>
      </c>
      <c r="I97" s="133">
        <v>1320512.56</v>
      </c>
      <c r="J97" s="133">
        <v>1320512.56</v>
      </c>
      <c r="K97" s="134">
        <v>1.1628580210690076E-3</v>
      </c>
      <c r="L97" s="135">
        <v>81121075.300000012</v>
      </c>
      <c r="M97" s="136">
        <v>0</v>
      </c>
    </row>
    <row r="98" spans="1:13" ht="12.75" hidden="1" customHeight="1">
      <c r="A98" s="131" t="s">
        <v>291</v>
      </c>
      <c r="B98" s="132" t="s">
        <v>292</v>
      </c>
      <c r="C98" s="133">
        <v>0</v>
      </c>
      <c r="D98" s="133">
        <v>0</v>
      </c>
      <c r="E98" s="133">
        <v>0</v>
      </c>
      <c r="F98" s="133">
        <v>0</v>
      </c>
      <c r="G98" s="134">
        <v>0</v>
      </c>
      <c r="H98" s="133">
        <v>0</v>
      </c>
      <c r="I98" s="133">
        <v>0</v>
      </c>
      <c r="J98" s="133">
        <v>0</v>
      </c>
      <c r="K98" s="134">
        <v>0</v>
      </c>
      <c r="L98" s="135">
        <v>0</v>
      </c>
      <c r="M98" s="136">
        <v>0</v>
      </c>
    </row>
    <row r="99" spans="1:13" ht="12.75" hidden="1" customHeight="1">
      <c r="A99" s="131" t="s">
        <v>293</v>
      </c>
      <c r="B99" s="132" t="s">
        <v>294</v>
      </c>
      <c r="C99" s="133">
        <v>0</v>
      </c>
      <c r="D99" s="133">
        <v>0</v>
      </c>
      <c r="E99" s="133">
        <v>0</v>
      </c>
      <c r="F99" s="133">
        <v>0</v>
      </c>
      <c r="G99" s="134">
        <v>0</v>
      </c>
      <c r="H99" s="133">
        <v>0</v>
      </c>
      <c r="I99" s="133">
        <v>0</v>
      </c>
      <c r="J99" s="133">
        <v>0</v>
      </c>
      <c r="K99" s="134">
        <v>0</v>
      </c>
      <c r="L99" s="135">
        <v>0</v>
      </c>
      <c r="M99" s="136">
        <v>0</v>
      </c>
    </row>
    <row r="100" spans="1:13" ht="12.75" customHeight="1">
      <c r="A100" s="29">
        <v>19</v>
      </c>
      <c r="B100" s="127" t="s">
        <v>295</v>
      </c>
      <c r="C100" s="123">
        <v>610000</v>
      </c>
      <c r="D100" s="123">
        <v>610000</v>
      </c>
      <c r="E100" s="123">
        <v>0</v>
      </c>
      <c r="F100" s="123">
        <v>0</v>
      </c>
      <c r="G100" s="128">
        <v>0</v>
      </c>
      <c r="H100" s="123">
        <v>610000</v>
      </c>
      <c r="I100" s="123">
        <v>0</v>
      </c>
      <c r="J100" s="123">
        <v>0</v>
      </c>
      <c r="K100" s="128">
        <v>0</v>
      </c>
      <c r="L100" s="129">
        <v>610000</v>
      </c>
      <c r="M100" s="130">
        <v>0</v>
      </c>
    </row>
    <row r="101" spans="1:13" ht="12.75" customHeight="1">
      <c r="A101" s="131" t="s">
        <v>296</v>
      </c>
      <c r="B101" s="132" t="s">
        <v>297</v>
      </c>
      <c r="C101" s="133">
        <v>610000</v>
      </c>
      <c r="D101" s="133">
        <v>610000</v>
      </c>
      <c r="E101" s="133">
        <v>0</v>
      </c>
      <c r="F101" s="133">
        <v>0</v>
      </c>
      <c r="G101" s="134">
        <v>0</v>
      </c>
      <c r="H101" s="133">
        <v>610000</v>
      </c>
      <c r="I101" s="133">
        <v>0</v>
      </c>
      <c r="J101" s="133">
        <v>0</v>
      </c>
      <c r="K101" s="134">
        <v>0</v>
      </c>
      <c r="L101" s="135">
        <v>610000</v>
      </c>
      <c r="M101" s="136">
        <v>0</v>
      </c>
    </row>
    <row r="102" spans="1:13" s="31" customFormat="1" ht="12.75" customHeight="1">
      <c r="A102" s="29">
        <v>22</v>
      </c>
      <c r="B102" s="127" t="s">
        <v>298</v>
      </c>
      <c r="C102" s="123">
        <v>250000</v>
      </c>
      <c r="D102" s="123">
        <v>250000</v>
      </c>
      <c r="E102" s="123">
        <v>0</v>
      </c>
      <c r="F102" s="123">
        <v>0</v>
      </c>
      <c r="G102" s="128">
        <v>0</v>
      </c>
      <c r="H102" s="123">
        <v>250000</v>
      </c>
      <c r="I102" s="123">
        <v>0</v>
      </c>
      <c r="J102" s="123">
        <v>0</v>
      </c>
      <c r="K102" s="128">
        <v>0</v>
      </c>
      <c r="L102" s="129">
        <v>250000</v>
      </c>
      <c r="M102" s="130">
        <v>0</v>
      </c>
    </row>
    <row r="103" spans="1:13" ht="12.75" customHeight="1">
      <c r="A103" s="131" t="s">
        <v>299</v>
      </c>
      <c r="B103" s="132" t="s">
        <v>300</v>
      </c>
      <c r="C103" s="133">
        <v>250000</v>
      </c>
      <c r="D103" s="133">
        <v>250000</v>
      </c>
      <c r="E103" s="133">
        <v>0</v>
      </c>
      <c r="F103" s="133">
        <v>0</v>
      </c>
      <c r="G103" s="134">
        <v>0</v>
      </c>
      <c r="H103" s="133">
        <v>250000</v>
      </c>
      <c r="I103" s="133">
        <v>0</v>
      </c>
      <c r="J103" s="133">
        <v>0</v>
      </c>
      <c r="K103" s="134">
        <v>0</v>
      </c>
      <c r="L103" s="135">
        <v>250000</v>
      </c>
      <c r="M103" s="136">
        <v>0</v>
      </c>
    </row>
    <row r="104" spans="1:13" s="31" customFormat="1" ht="12.75" customHeight="1">
      <c r="A104" s="29">
        <v>23</v>
      </c>
      <c r="B104" s="127" t="s">
        <v>301</v>
      </c>
      <c r="C104" s="123">
        <v>75200000</v>
      </c>
      <c r="D104" s="123">
        <v>75200000</v>
      </c>
      <c r="E104" s="123">
        <v>10472847.609999999</v>
      </c>
      <c r="F104" s="123">
        <v>10472847.609999999</v>
      </c>
      <c r="G104" s="128">
        <v>7.529820131409592E-3</v>
      </c>
      <c r="H104" s="123">
        <v>64727152.390000001</v>
      </c>
      <c r="I104" s="123">
        <v>5192197.4899999993</v>
      </c>
      <c r="J104" s="123">
        <v>5192197.4899999993</v>
      </c>
      <c r="K104" s="128">
        <v>4.5723067550534069E-3</v>
      </c>
      <c r="L104" s="129">
        <v>70007802.510000005</v>
      </c>
      <c r="M104" s="130">
        <v>0</v>
      </c>
    </row>
    <row r="105" spans="1:13" ht="12.75" customHeight="1">
      <c r="A105" s="131" t="s">
        <v>302</v>
      </c>
      <c r="B105" s="132" t="s">
        <v>173</v>
      </c>
      <c r="C105" s="133">
        <v>28632000</v>
      </c>
      <c r="D105" s="133">
        <v>28632000</v>
      </c>
      <c r="E105" s="133">
        <v>4088912.5300000003</v>
      </c>
      <c r="F105" s="133">
        <v>4088912.5300000003</v>
      </c>
      <c r="G105" s="134">
        <v>2.9398666943810264E-3</v>
      </c>
      <c r="H105" s="133">
        <v>24543087.469999999</v>
      </c>
      <c r="I105" s="133">
        <v>3995991.0199999996</v>
      </c>
      <c r="J105" s="133">
        <v>3995991.0199999996</v>
      </c>
      <c r="K105" s="134">
        <v>3.5189140569225064E-3</v>
      </c>
      <c r="L105" s="135">
        <v>24636008.98</v>
      </c>
      <c r="M105" s="136">
        <v>0</v>
      </c>
    </row>
    <row r="106" spans="1:13" ht="12.75" customHeight="1">
      <c r="A106" s="131" t="s">
        <v>303</v>
      </c>
      <c r="B106" s="132" t="s">
        <v>192</v>
      </c>
      <c r="C106" s="133">
        <v>66000</v>
      </c>
      <c r="D106" s="133">
        <v>66000</v>
      </c>
      <c r="E106" s="133">
        <v>0</v>
      </c>
      <c r="F106" s="133">
        <v>0</v>
      </c>
      <c r="G106" s="134">
        <v>0</v>
      </c>
      <c r="H106" s="133">
        <v>66000</v>
      </c>
      <c r="I106" s="133">
        <v>0</v>
      </c>
      <c r="J106" s="133">
        <v>0</v>
      </c>
      <c r="K106" s="134">
        <v>0</v>
      </c>
      <c r="L106" s="135">
        <v>66000</v>
      </c>
      <c r="M106" s="136">
        <v>0</v>
      </c>
    </row>
    <row r="107" spans="1:13" ht="12.75" customHeight="1">
      <c r="A107" s="131" t="s">
        <v>304</v>
      </c>
      <c r="B107" s="143" t="s">
        <v>305</v>
      </c>
      <c r="C107" s="133">
        <v>0</v>
      </c>
      <c r="D107" s="133">
        <v>0</v>
      </c>
      <c r="E107" s="133">
        <v>0</v>
      </c>
      <c r="F107" s="133">
        <v>0</v>
      </c>
      <c r="G107" s="134">
        <v>0</v>
      </c>
      <c r="H107" s="133">
        <v>0</v>
      </c>
      <c r="I107" s="133">
        <v>0</v>
      </c>
      <c r="J107" s="133">
        <v>0</v>
      </c>
      <c r="K107" s="134">
        <v>0</v>
      </c>
      <c r="L107" s="135">
        <v>0</v>
      </c>
      <c r="M107" s="136">
        <v>0</v>
      </c>
    </row>
    <row r="108" spans="1:13" ht="12.75" customHeight="1">
      <c r="A108" s="131" t="s">
        <v>306</v>
      </c>
      <c r="B108" s="132" t="s">
        <v>307</v>
      </c>
      <c r="C108" s="133">
        <v>45477000</v>
      </c>
      <c r="D108" s="133">
        <v>45477000</v>
      </c>
      <c r="E108" s="133">
        <v>6383935.0800000001</v>
      </c>
      <c r="F108" s="133">
        <v>6383935.0800000001</v>
      </c>
      <c r="G108" s="134">
        <v>4.5899534370285669E-3</v>
      </c>
      <c r="H108" s="133">
        <v>39093064.920000002</v>
      </c>
      <c r="I108" s="133">
        <v>1196206.4699999997</v>
      </c>
      <c r="J108" s="133">
        <v>1196206.4699999997</v>
      </c>
      <c r="K108" s="134">
        <v>1.0533926981309007E-3</v>
      </c>
      <c r="L108" s="135">
        <v>44280793.530000001</v>
      </c>
      <c r="M108" s="136">
        <v>0</v>
      </c>
    </row>
    <row r="109" spans="1:13" ht="12.75" customHeight="1">
      <c r="A109" s="131" t="s">
        <v>308</v>
      </c>
      <c r="B109" s="132" t="s">
        <v>309</v>
      </c>
      <c r="C109" s="133">
        <v>1025000</v>
      </c>
      <c r="D109" s="133">
        <v>1025000</v>
      </c>
      <c r="E109" s="133">
        <v>0</v>
      </c>
      <c r="F109" s="133">
        <v>0</v>
      </c>
      <c r="G109" s="134">
        <v>0</v>
      </c>
      <c r="H109" s="133">
        <v>1025000</v>
      </c>
      <c r="I109" s="133">
        <v>0</v>
      </c>
      <c r="J109" s="133">
        <v>0</v>
      </c>
      <c r="K109" s="134">
        <v>0</v>
      </c>
      <c r="L109" s="135">
        <v>1025000</v>
      </c>
      <c r="M109" s="136">
        <v>0</v>
      </c>
    </row>
    <row r="110" spans="1:13" s="31" customFormat="1" ht="12.75" customHeight="1">
      <c r="A110" s="29">
        <v>27</v>
      </c>
      <c r="B110" s="127" t="s">
        <v>310</v>
      </c>
      <c r="C110" s="123">
        <v>40840000</v>
      </c>
      <c r="D110" s="123">
        <v>41264500</v>
      </c>
      <c r="E110" s="123">
        <v>5474025.8300000001</v>
      </c>
      <c r="F110" s="123">
        <v>5474025.8300000001</v>
      </c>
      <c r="G110" s="128">
        <v>3.9357423529425449E-3</v>
      </c>
      <c r="H110" s="123">
        <v>35790474.170000002</v>
      </c>
      <c r="I110" s="123">
        <v>4469188.59</v>
      </c>
      <c r="J110" s="123">
        <v>4469188.59</v>
      </c>
      <c r="K110" s="128">
        <v>3.9356170906481858E-3</v>
      </c>
      <c r="L110" s="129">
        <v>36795311.409999996</v>
      </c>
      <c r="M110" s="130">
        <v>0</v>
      </c>
    </row>
    <row r="111" spans="1:13" ht="12.75" customHeight="1">
      <c r="A111" s="131" t="s">
        <v>311</v>
      </c>
      <c r="B111" s="132" t="s">
        <v>173</v>
      </c>
      <c r="C111" s="133">
        <v>36420000</v>
      </c>
      <c r="D111" s="133">
        <v>36844500</v>
      </c>
      <c r="E111" s="133">
        <v>5362807.57</v>
      </c>
      <c r="F111" s="133">
        <v>5362807.57</v>
      </c>
      <c r="G111" s="134">
        <v>3.8557780944796696E-3</v>
      </c>
      <c r="H111" s="133">
        <v>31481692.43</v>
      </c>
      <c r="I111" s="133">
        <v>4466999.79</v>
      </c>
      <c r="J111" s="133">
        <v>4466999.79</v>
      </c>
      <c r="K111" s="134">
        <v>3.9336896090674612E-3</v>
      </c>
      <c r="L111" s="135">
        <v>32377500.210000001</v>
      </c>
      <c r="M111" s="136">
        <v>0</v>
      </c>
    </row>
    <row r="112" spans="1:13" ht="12.75" customHeight="1">
      <c r="A112" s="131" t="s">
        <v>312</v>
      </c>
      <c r="B112" s="132" t="s">
        <v>194</v>
      </c>
      <c r="C112" s="133">
        <v>446000</v>
      </c>
      <c r="D112" s="133">
        <v>446000</v>
      </c>
      <c r="E112" s="133">
        <v>111218.26</v>
      </c>
      <c r="F112" s="133">
        <v>111218.26</v>
      </c>
      <c r="G112" s="134">
        <v>7.9964258462875338E-5</v>
      </c>
      <c r="H112" s="133">
        <v>334781.74</v>
      </c>
      <c r="I112" s="133">
        <v>2188.8000000000002</v>
      </c>
      <c r="J112" s="133">
        <v>2188.8000000000002</v>
      </c>
      <c r="K112" s="134">
        <v>1.9274815807248695E-6</v>
      </c>
      <c r="L112" s="135">
        <v>443811.2</v>
      </c>
      <c r="M112" s="136">
        <v>0</v>
      </c>
    </row>
    <row r="113" spans="1:13" ht="12.75" customHeight="1">
      <c r="A113" s="131" t="s">
        <v>313</v>
      </c>
      <c r="B113" s="132" t="s">
        <v>314</v>
      </c>
      <c r="C113" s="133">
        <v>155000</v>
      </c>
      <c r="D113" s="133">
        <v>155000</v>
      </c>
      <c r="E113" s="133">
        <v>0</v>
      </c>
      <c r="F113" s="133">
        <v>0</v>
      </c>
      <c r="G113" s="134">
        <v>0</v>
      </c>
      <c r="H113" s="133">
        <v>155000</v>
      </c>
      <c r="I113" s="133">
        <v>0</v>
      </c>
      <c r="J113" s="133">
        <v>0</v>
      </c>
      <c r="K113" s="134">
        <v>0</v>
      </c>
      <c r="L113" s="135">
        <v>155000</v>
      </c>
      <c r="M113" s="136">
        <v>0</v>
      </c>
    </row>
    <row r="114" spans="1:13" ht="12.75" customHeight="1">
      <c r="A114" s="131" t="s">
        <v>315</v>
      </c>
      <c r="B114" s="132" t="s">
        <v>316</v>
      </c>
      <c r="C114" s="133">
        <v>2745000</v>
      </c>
      <c r="D114" s="133">
        <v>2745000</v>
      </c>
      <c r="E114" s="133">
        <v>0</v>
      </c>
      <c r="F114" s="133">
        <v>0</v>
      </c>
      <c r="G114" s="134">
        <v>0</v>
      </c>
      <c r="H114" s="133">
        <v>2745000</v>
      </c>
      <c r="I114" s="133">
        <v>0</v>
      </c>
      <c r="J114" s="133">
        <v>0</v>
      </c>
      <c r="K114" s="134">
        <v>0</v>
      </c>
      <c r="L114" s="135">
        <v>2745000</v>
      </c>
      <c r="M114" s="136">
        <v>0</v>
      </c>
    </row>
    <row r="115" spans="1:13" ht="12.75" customHeight="1">
      <c r="A115" s="131" t="s">
        <v>317</v>
      </c>
      <c r="B115" s="132" t="s">
        <v>318</v>
      </c>
      <c r="C115" s="133">
        <v>1074000</v>
      </c>
      <c r="D115" s="133">
        <v>1074000</v>
      </c>
      <c r="E115" s="133">
        <v>0</v>
      </c>
      <c r="F115" s="133">
        <v>0</v>
      </c>
      <c r="G115" s="134">
        <v>0</v>
      </c>
      <c r="H115" s="133">
        <v>1074000</v>
      </c>
      <c r="I115" s="133">
        <v>0</v>
      </c>
      <c r="J115" s="133">
        <v>0</v>
      </c>
      <c r="K115" s="134">
        <v>0</v>
      </c>
      <c r="L115" s="135">
        <v>1074000</v>
      </c>
      <c r="M115" s="136">
        <v>0</v>
      </c>
    </row>
    <row r="116" spans="1:13" s="31" customFormat="1" ht="12.75" customHeight="1">
      <c r="A116" s="29">
        <v>28</v>
      </c>
      <c r="B116" s="127" t="s">
        <v>319</v>
      </c>
      <c r="C116" s="123">
        <v>320861000</v>
      </c>
      <c r="D116" s="123">
        <v>329402646.06</v>
      </c>
      <c r="E116" s="123">
        <v>53952636.349999994</v>
      </c>
      <c r="F116" s="123">
        <v>53952636.349999994</v>
      </c>
      <c r="G116" s="128">
        <v>3.8791135177307416E-2</v>
      </c>
      <c r="H116" s="123">
        <v>275450009.71000004</v>
      </c>
      <c r="I116" s="123">
        <v>38596497.969999991</v>
      </c>
      <c r="J116" s="123">
        <v>38596497.969999991</v>
      </c>
      <c r="K116" s="128">
        <v>3.3988504622468836E-2</v>
      </c>
      <c r="L116" s="129">
        <v>290806148.09000003</v>
      </c>
      <c r="M116" s="130">
        <v>0</v>
      </c>
    </row>
    <row r="117" spans="1:13" ht="12.75" hidden="1" customHeight="1">
      <c r="A117" s="131" t="s">
        <v>320</v>
      </c>
      <c r="B117" s="139" t="s">
        <v>321</v>
      </c>
      <c r="C117" s="133">
        <v>0</v>
      </c>
      <c r="D117" s="133">
        <v>0</v>
      </c>
      <c r="E117" s="133">
        <v>0</v>
      </c>
      <c r="F117" s="133">
        <v>0</v>
      </c>
      <c r="G117" s="134">
        <v>0</v>
      </c>
      <c r="H117" s="133">
        <v>0</v>
      </c>
      <c r="I117" s="133">
        <v>0</v>
      </c>
      <c r="J117" s="133">
        <v>0</v>
      </c>
      <c r="K117" s="134">
        <v>0</v>
      </c>
      <c r="L117" s="135">
        <v>0</v>
      </c>
      <c r="M117" s="136">
        <v>0</v>
      </c>
    </row>
    <row r="118" spans="1:13" ht="12.75" customHeight="1">
      <c r="A118" s="131" t="s">
        <v>322</v>
      </c>
      <c r="B118" s="132" t="s">
        <v>323</v>
      </c>
      <c r="C118" s="133">
        <v>86062000</v>
      </c>
      <c r="D118" s="133">
        <v>86242794.030000001</v>
      </c>
      <c r="E118" s="133">
        <v>11237020.779999999</v>
      </c>
      <c r="F118" s="133">
        <v>11237020.779999999</v>
      </c>
      <c r="G118" s="134">
        <v>8.0792491629038347E-3</v>
      </c>
      <c r="H118" s="133">
        <v>75005773.25</v>
      </c>
      <c r="I118" s="133">
        <v>11237020.779999999</v>
      </c>
      <c r="J118" s="133">
        <v>11237020.779999999</v>
      </c>
      <c r="K118" s="134">
        <v>9.8954452556983749E-3</v>
      </c>
      <c r="L118" s="135">
        <v>75005773.25</v>
      </c>
      <c r="M118" s="136">
        <v>0</v>
      </c>
    </row>
    <row r="119" spans="1:13" ht="12.75" customHeight="1">
      <c r="A119" s="131" t="s">
        <v>324</v>
      </c>
      <c r="B119" s="132" t="s">
        <v>325</v>
      </c>
      <c r="C119" s="133">
        <v>68755000</v>
      </c>
      <c r="D119" s="133">
        <v>68955000</v>
      </c>
      <c r="E119" s="133">
        <v>14988832.59</v>
      </c>
      <c r="F119" s="133">
        <v>14988832.59</v>
      </c>
      <c r="G119" s="134">
        <v>1.0776745502793597E-2</v>
      </c>
      <c r="H119" s="133">
        <v>53966167.409999996</v>
      </c>
      <c r="I119" s="133">
        <v>14988832.59</v>
      </c>
      <c r="J119" s="133">
        <v>14988832.59</v>
      </c>
      <c r="K119" s="134">
        <v>1.3199332389342852E-2</v>
      </c>
      <c r="L119" s="135">
        <v>53966167.409999996</v>
      </c>
      <c r="M119" s="136">
        <v>0</v>
      </c>
    </row>
    <row r="120" spans="1:13" ht="12.75" customHeight="1">
      <c r="A120" s="131" t="s">
        <v>326</v>
      </c>
      <c r="B120" s="132" t="s">
        <v>294</v>
      </c>
      <c r="C120" s="133">
        <v>166044000</v>
      </c>
      <c r="D120" s="133">
        <v>174204852.03</v>
      </c>
      <c r="E120" s="133">
        <v>27726782.98</v>
      </c>
      <c r="F120" s="133">
        <v>27726782.98</v>
      </c>
      <c r="G120" s="134">
        <v>1.9935140511609991E-2</v>
      </c>
      <c r="H120" s="133">
        <v>146478069.05000001</v>
      </c>
      <c r="I120" s="133">
        <v>12370644.599999994</v>
      </c>
      <c r="J120" s="133">
        <v>12370644.599999994</v>
      </c>
      <c r="K120" s="134">
        <v>1.0893726977427612E-2</v>
      </c>
      <c r="L120" s="135">
        <v>161834207.43000001</v>
      </c>
      <c r="M120" s="136">
        <v>0</v>
      </c>
    </row>
    <row r="121" spans="1:13" s="31" customFormat="1" ht="12.75" customHeight="1">
      <c r="A121" s="29">
        <v>99</v>
      </c>
      <c r="B121" s="127" t="s">
        <v>327</v>
      </c>
      <c r="C121" s="123">
        <v>36500000</v>
      </c>
      <c r="D121" s="123">
        <v>36500000</v>
      </c>
      <c r="E121" s="123">
        <v>0</v>
      </c>
      <c r="F121" s="123">
        <v>0</v>
      </c>
      <c r="G121" s="128">
        <v>0</v>
      </c>
      <c r="H121" s="123">
        <v>36500000</v>
      </c>
      <c r="I121" s="123">
        <v>0</v>
      </c>
      <c r="J121" s="123">
        <v>0</v>
      </c>
      <c r="K121" s="128">
        <v>0</v>
      </c>
      <c r="L121" s="129">
        <v>36500000</v>
      </c>
      <c r="M121" s="130">
        <v>0</v>
      </c>
    </row>
    <row r="122" spans="1:13" ht="12.75" customHeight="1">
      <c r="A122" s="131" t="s">
        <v>328</v>
      </c>
      <c r="B122" s="132" t="s">
        <v>329</v>
      </c>
      <c r="C122" s="133">
        <v>0</v>
      </c>
      <c r="D122" s="133">
        <v>0</v>
      </c>
      <c r="E122" s="133">
        <v>0</v>
      </c>
      <c r="F122" s="133">
        <v>0</v>
      </c>
      <c r="G122" s="134">
        <v>0</v>
      </c>
      <c r="H122" s="133">
        <v>0</v>
      </c>
      <c r="I122" s="133">
        <v>0</v>
      </c>
      <c r="J122" s="133">
        <v>0</v>
      </c>
      <c r="K122" s="134">
        <v>0</v>
      </c>
      <c r="L122" s="135">
        <v>0</v>
      </c>
      <c r="M122" s="136">
        <v>0</v>
      </c>
    </row>
    <row r="123" spans="1:13" ht="12.75" customHeight="1">
      <c r="A123" s="131" t="s">
        <v>330</v>
      </c>
      <c r="B123" s="132" t="s">
        <v>125</v>
      </c>
      <c r="C123" s="133">
        <v>36500000</v>
      </c>
      <c r="D123" s="133">
        <v>36500000</v>
      </c>
      <c r="E123" s="133">
        <v>0</v>
      </c>
      <c r="F123" s="133">
        <v>0</v>
      </c>
      <c r="G123" s="134">
        <v>0</v>
      </c>
      <c r="H123" s="133">
        <v>36500000</v>
      </c>
      <c r="I123" s="133">
        <v>0</v>
      </c>
      <c r="J123" s="133">
        <v>0</v>
      </c>
      <c r="K123" s="134">
        <v>0</v>
      </c>
      <c r="L123" s="135">
        <v>36500000</v>
      </c>
      <c r="M123" s="136">
        <v>0</v>
      </c>
    </row>
    <row r="124" spans="1:13" s="31" customFormat="1" ht="12.75" hidden="1" customHeight="1">
      <c r="A124" s="29"/>
      <c r="B124" s="127"/>
      <c r="C124" s="123">
        <v>0</v>
      </c>
      <c r="D124" s="123">
        <v>0</v>
      </c>
      <c r="E124" s="123">
        <v>0</v>
      </c>
      <c r="F124" s="123">
        <v>0</v>
      </c>
      <c r="G124" s="128">
        <v>0</v>
      </c>
      <c r="H124" s="123">
        <v>0</v>
      </c>
      <c r="I124" s="123">
        <v>0</v>
      </c>
      <c r="J124" s="123">
        <v>0</v>
      </c>
      <c r="K124" s="128">
        <v>0</v>
      </c>
      <c r="L124" s="129">
        <v>0</v>
      </c>
      <c r="M124" s="130">
        <v>0</v>
      </c>
    </row>
    <row r="125" spans="1:13" ht="12.75" hidden="1" customHeight="1">
      <c r="A125" s="144"/>
      <c r="B125" s="144"/>
      <c r="C125" s="145">
        <v>0</v>
      </c>
      <c r="D125" s="145">
        <v>0</v>
      </c>
      <c r="E125" s="145">
        <v>0</v>
      </c>
      <c r="F125" s="145">
        <v>0</v>
      </c>
      <c r="G125" s="146">
        <v>0</v>
      </c>
      <c r="H125" s="145">
        <v>0</v>
      </c>
      <c r="I125" s="145">
        <v>0</v>
      </c>
      <c r="J125" s="145">
        <v>0</v>
      </c>
      <c r="K125" s="146">
        <v>0</v>
      </c>
      <c r="L125" s="147">
        <v>0</v>
      </c>
      <c r="M125" s="148">
        <v>0</v>
      </c>
    </row>
    <row r="126" spans="1:13" s="154" customFormat="1" ht="12.75" customHeight="1">
      <c r="A126" s="149"/>
      <c r="B126" s="149"/>
      <c r="C126" s="150">
        <v>0</v>
      </c>
      <c r="D126" s="150">
        <v>0</v>
      </c>
      <c r="E126" s="150">
        <v>0</v>
      </c>
      <c r="F126" s="150">
        <v>0</v>
      </c>
      <c r="G126" s="151"/>
      <c r="H126" s="150"/>
      <c r="I126" s="150">
        <v>0</v>
      </c>
      <c r="J126" s="150">
        <v>0</v>
      </c>
      <c r="K126" s="151"/>
      <c r="L126" s="152"/>
      <c r="M126" s="153">
        <v>0</v>
      </c>
    </row>
    <row r="127" spans="1:13" s="157" customFormat="1" ht="12.75" customHeight="1">
      <c r="A127" s="156"/>
      <c r="B127" s="149" t="s">
        <v>331</v>
      </c>
      <c r="C127" s="150">
        <v>936000000</v>
      </c>
      <c r="D127" s="150">
        <v>936000000</v>
      </c>
      <c r="E127" s="150">
        <v>149778512.87999997</v>
      </c>
      <c r="F127" s="150">
        <v>149778512.87999997</v>
      </c>
      <c r="G127" s="151">
        <v>0.10768850111592665</v>
      </c>
      <c r="H127" s="150">
        <v>786221487.12</v>
      </c>
      <c r="I127" s="150">
        <v>149167993.26000002</v>
      </c>
      <c r="J127" s="150">
        <v>149167993.26000002</v>
      </c>
      <c r="K127" s="151">
        <v>0.13135899097329198</v>
      </c>
      <c r="L127" s="152">
        <v>786832006.74000001</v>
      </c>
      <c r="M127" s="153">
        <v>0</v>
      </c>
    </row>
    <row r="128" spans="1:13" s="157" customFormat="1" ht="12.75" customHeight="1">
      <c r="A128" s="159"/>
      <c r="B128" s="160"/>
      <c r="C128" s="161">
        <v>0</v>
      </c>
      <c r="D128" s="161">
        <v>0</v>
      </c>
      <c r="E128" s="161">
        <v>0</v>
      </c>
      <c r="F128" s="161">
        <v>0</v>
      </c>
      <c r="G128" s="162"/>
      <c r="H128" s="161"/>
      <c r="I128" s="161">
        <v>0</v>
      </c>
      <c r="J128" s="161">
        <v>0</v>
      </c>
      <c r="K128" s="162"/>
      <c r="L128" s="163"/>
      <c r="M128" s="164">
        <v>0</v>
      </c>
    </row>
    <row r="129" spans="1:13">
      <c r="A129" s="165"/>
      <c r="B129" s="166" t="s">
        <v>332</v>
      </c>
      <c r="C129" s="167">
        <v>9063000000</v>
      </c>
      <c r="D129" s="167">
        <v>9232621589.5699997</v>
      </c>
      <c r="E129" s="167">
        <v>1390849638.8</v>
      </c>
      <c r="F129" s="167">
        <v>1390849638.8</v>
      </c>
      <c r="G129" s="168">
        <v>1</v>
      </c>
      <c r="H129" s="167">
        <v>7841771950.7699995</v>
      </c>
      <c r="I129" s="167">
        <v>1135575053.9400001</v>
      </c>
      <c r="J129" s="167">
        <v>1135575053.9400001</v>
      </c>
      <c r="K129" s="168">
        <v>1</v>
      </c>
      <c r="L129" s="169">
        <v>8097046535.6299992</v>
      </c>
      <c r="M129" s="170">
        <v>0</v>
      </c>
    </row>
    <row r="131" spans="1:13">
      <c r="M131" s="63" t="s">
        <v>333</v>
      </c>
    </row>
    <row r="133" spans="1:13" ht="12" thickBot="1">
      <c r="M133" s="63" t="s">
        <v>334</v>
      </c>
    </row>
    <row r="134" spans="1:13" s="57" customFormat="1" ht="18.75" customHeight="1" thickBot="1">
      <c r="A134" s="963" t="s">
        <v>335</v>
      </c>
      <c r="B134" s="964"/>
      <c r="C134" s="964"/>
      <c r="D134" s="964"/>
      <c r="E134" s="964"/>
      <c r="F134" s="964"/>
      <c r="G134" s="964"/>
      <c r="H134" s="964"/>
      <c r="I134" s="964"/>
      <c r="J134" s="964"/>
      <c r="K134" s="964"/>
      <c r="L134" s="964"/>
      <c r="M134" s="965"/>
    </row>
    <row r="136" spans="1:13" ht="11.25" customHeight="1">
      <c r="A136" s="960" t="s">
        <v>158</v>
      </c>
      <c r="B136" s="961"/>
      <c r="C136" s="944" t="s">
        <v>99</v>
      </c>
      <c r="D136" s="944" t="s">
        <v>100</v>
      </c>
      <c r="E136" s="946" t="s">
        <v>101</v>
      </c>
      <c r="F136" s="966"/>
      <c r="G136" s="947"/>
      <c r="H136" s="6" t="s">
        <v>159</v>
      </c>
      <c r="I136" s="946" t="s">
        <v>103</v>
      </c>
      <c r="J136" s="966"/>
      <c r="K136" s="947"/>
      <c r="L136" s="71" t="s">
        <v>159</v>
      </c>
      <c r="M136" s="967" t="s">
        <v>336</v>
      </c>
    </row>
    <row r="137" spans="1:13" ht="24.75" customHeight="1">
      <c r="A137" s="960"/>
      <c r="B137" s="961"/>
      <c r="C137" s="945"/>
      <c r="D137" s="945"/>
      <c r="E137" s="6" t="s">
        <v>10</v>
      </c>
      <c r="F137" s="6" t="s">
        <v>1113</v>
      </c>
      <c r="G137" s="6" t="s">
        <v>11</v>
      </c>
      <c r="H137" s="118"/>
      <c r="I137" s="6" t="s">
        <v>10</v>
      </c>
      <c r="J137" s="6" t="s">
        <v>1113</v>
      </c>
      <c r="K137" s="6" t="s">
        <v>11</v>
      </c>
      <c r="L137" s="72"/>
      <c r="M137" s="968"/>
    </row>
    <row r="138" spans="1:13" ht="16.5">
      <c r="A138" s="960"/>
      <c r="B138" s="961"/>
      <c r="C138" s="962"/>
      <c r="D138" s="7" t="s">
        <v>12</v>
      </c>
      <c r="E138" s="7"/>
      <c r="F138" s="7" t="s">
        <v>13</v>
      </c>
      <c r="G138" s="119" t="s">
        <v>161</v>
      </c>
      <c r="H138" s="7" t="s">
        <v>162</v>
      </c>
      <c r="I138" s="7"/>
      <c r="J138" s="7" t="s">
        <v>108</v>
      </c>
      <c r="K138" s="119" t="s">
        <v>163</v>
      </c>
      <c r="L138" s="8" t="s">
        <v>164</v>
      </c>
      <c r="M138" s="8" t="s">
        <v>110</v>
      </c>
    </row>
    <row r="139" spans="1:13" ht="12">
      <c r="A139" s="171"/>
      <c r="B139" s="120" t="s">
        <v>337</v>
      </c>
      <c r="C139" s="75">
        <v>936000000</v>
      </c>
      <c r="D139" s="75">
        <v>936000000</v>
      </c>
      <c r="E139" s="75">
        <v>149778512.87999997</v>
      </c>
      <c r="F139" s="75">
        <v>149778512.87999997</v>
      </c>
      <c r="G139" s="121">
        <v>1</v>
      </c>
      <c r="H139" s="75">
        <v>786221487.12</v>
      </c>
      <c r="I139" s="75">
        <v>149167993.26000002</v>
      </c>
      <c r="J139" s="75">
        <v>149167993.26000002</v>
      </c>
      <c r="K139" s="121">
        <v>1</v>
      </c>
      <c r="L139" s="172">
        <v>786832006.74000001</v>
      </c>
      <c r="M139" s="172">
        <v>0</v>
      </c>
    </row>
    <row r="140" spans="1:13">
      <c r="A140" s="67"/>
      <c r="B140" s="173"/>
      <c r="C140" s="173"/>
      <c r="D140" s="173"/>
      <c r="E140" s="173"/>
      <c r="F140" s="173"/>
      <c r="G140" s="134"/>
      <c r="H140" s="173"/>
      <c r="I140" s="173"/>
      <c r="J140" s="173"/>
      <c r="K140" s="134"/>
      <c r="L140" s="82"/>
      <c r="M140" s="82"/>
    </row>
    <row r="141" spans="1:13" s="31" customFormat="1">
      <c r="A141" s="126" t="s">
        <v>166</v>
      </c>
      <c r="B141" s="127" t="s">
        <v>167</v>
      </c>
      <c r="C141" s="123">
        <v>16190000</v>
      </c>
      <c r="D141" s="123">
        <v>16190000</v>
      </c>
      <c r="E141" s="123">
        <v>2552731.98</v>
      </c>
      <c r="F141" s="123">
        <v>2552731.98</v>
      </c>
      <c r="G141" s="128">
        <v>1.7043379126385146E-2</v>
      </c>
      <c r="H141" s="123">
        <v>13637268.02</v>
      </c>
      <c r="I141" s="123">
        <v>2552731.98</v>
      </c>
      <c r="J141" s="123">
        <v>2552731.98</v>
      </c>
      <c r="K141" s="128">
        <v>1.7113134823437522E-2</v>
      </c>
      <c r="L141" s="79">
        <v>13637268.02</v>
      </c>
      <c r="M141" s="79">
        <v>0</v>
      </c>
    </row>
    <row r="142" spans="1:13" ht="10.5" customHeight="1">
      <c r="A142" s="131" t="s">
        <v>168</v>
      </c>
      <c r="B142" s="132" t="s">
        <v>169</v>
      </c>
      <c r="C142" s="133">
        <v>16190000</v>
      </c>
      <c r="D142" s="133">
        <v>16190000</v>
      </c>
      <c r="E142" s="133">
        <v>2552731.98</v>
      </c>
      <c r="F142" s="133">
        <v>2552731.98</v>
      </c>
      <c r="G142" s="134">
        <v>1.7043379126385146E-2</v>
      </c>
      <c r="H142" s="133">
        <v>13637268.02</v>
      </c>
      <c r="I142" s="133">
        <v>2552731.98</v>
      </c>
      <c r="J142" s="133">
        <v>2552731.98</v>
      </c>
      <c r="K142" s="134">
        <v>1.7113134823437522E-2</v>
      </c>
      <c r="L142" s="82">
        <v>13637268.02</v>
      </c>
      <c r="M142" s="82">
        <v>0</v>
      </c>
    </row>
    <row r="143" spans="1:13" s="31" customFormat="1">
      <c r="A143" s="137">
        <v>3</v>
      </c>
      <c r="B143" s="127" t="s">
        <v>170</v>
      </c>
      <c r="C143" s="123">
        <v>9497000</v>
      </c>
      <c r="D143" s="123">
        <v>9497000</v>
      </c>
      <c r="E143" s="123">
        <v>1482415.2000000002</v>
      </c>
      <c r="F143" s="123">
        <v>1482415.2000000002</v>
      </c>
      <c r="G143" s="128">
        <v>9.897382284651781E-3</v>
      </c>
      <c r="H143" s="123">
        <v>8014584.7999999998</v>
      </c>
      <c r="I143" s="123">
        <v>1474459.5300000003</v>
      </c>
      <c r="J143" s="123">
        <v>1474459.5300000003</v>
      </c>
      <c r="K143" s="128">
        <v>9.8845569869001008E-3</v>
      </c>
      <c r="L143" s="79">
        <v>8022540.4699999997</v>
      </c>
      <c r="M143" s="79">
        <v>0</v>
      </c>
    </row>
    <row r="144" spans="1:13">
      <c r="A144" s="138">
        <v>3062</v>
      </c>
      <c r="B144" s="132" t="s">
        <v>171</v>
      </c>
      <c r="C144" s="133">
        <v>178000</v>
      </c>
      <c r="D144" s="133">
        <v>178000</v>
      </c>
      <c r="E144" s="133">
        <v>24935</v>
      </c>
      <c r="F144" s="133">
        <v>24935</v>
      </c>
      <c r="G144" s="134">
        <v>1.6647915325462942E-4</v>
      </c>
      <c r="H144" s="133">
        <v>153065</v>
      </c>
      <c r="I144" s="133">
        <v>16979.330000000002</v>
      </c>
      <c r="J144" s="133">
        <v>16979.330000000002</v>
      </c>
      <c r="K144" s="134">
        <v>1.1382689831058467E-4</v>
      </c>
      <c r="L144" s="82">
        <v>161020.66999999998</v>
      </c>
      <c r="M144" s="82">
        <v>0</v>
      </c>
    </row>
    <row r="145" spans="1:13" hidden="1">
      <c r="A145" s="138">
        <v>3092</v>
      </c>
      <c r="B145" s="132" t="s">
        <v>172</v>
      </c>
      <c r="C145" s="133">
        <v>10000</v>
      </c>
      <c r="D145" s="133">
        <v>10000</v>
      </c>
      <c r="E145" s="133">
        <v>0</v>
      </c>
      <c r="F145" s="133">
        <v>0</v>
      </c>
      <c r="G145" s="134">
        <v>0</v>
      </c>
      <c r="H145" s="133">
        <v>10000</v>
      </c>
      <c r="I145" s="133">
        <v>0</v>
      </c>
      <c r="J145" s="133">
        <v>0</v>
      </c>
      <c r="K145" s="134">
        <v>0</v>
      </c>
      <c r="L145" s="82">
        <v>10000</v>
      </c>
      <c r="M145" s="82">
        <v>0</v>
      </c>
    </row>
    <row r="146" spans="1:13">
      <c r="A146" s="138">
        <v>3122</v>
      </c>
      <c r="B146" s="132" t="s">
        <v>173</v>
      </c>
      <c r="C146" s="133">
        <v>9309000</v>
      </c>
      <c r="D146" s="133">
        <v>9309000</v>
      </c>
      <c r="E146" s="133">
        <v>1457480.2000000002</v>
      </c>
      <c r="F146" s="133">
        <v>1457480.2000000002</v>
      </c>
      <c r="G146" s="134">
        <v>9.7309031313971509E-3</v>
      </c>
      <c r="H146" s="133">
        <v>7851519.7999999998</v>
      </c>
      <c r="I146" s="133">
        <v>1457480.2000000002</v>
      </c>
      <c r="J146" s="133">
        <v>1457480.2000000002</v>
      </c>
      <c r="K146" s="134">
        <v>9.7707300885895142E-3</v>
      </c>
      <c r="L146" s="82">
        <v>7851519.7999999998</v>
      </c>
      <c r="M146" s="82">
        <v>0</v>
      </c>
    </row>
    <row r="147" spans="1:13" s="31" customFormat="1">
      <c r="A147" s="126" t="s">
        <v>174</v>
      </c>
      <c r="B147" s="127" t="s">
        <v>175</v>
      </c>
      <c r="C147" s="123">
        <v>66945000</v>
      </c>
      <c r="D147" s="123">
        <v>66945000</v>
      </c>
      <c r="E147" s="123">
        <v>8847108.8200000003</v>
      </c>
      <c r="F147" s="123">
        <v>8847108.8200000003</v>
      </c>
      <c r="G147" s="128">
        <v>5.9067944058759321E-2</v>
      </c>
      <c r="H147" s="123">
        <v>58097891.18</v>
      </c>
      <c r="I147" s="123">
        <v>8724160.870000001</v>
      </c>
      <c r="J147" s="123">
        <v>8724160.870000001</v>
      </c>
      <c r="K147" s="128">
        <v>5.8485474526655166E-2</v>
      </c>
      <c r="L147" s="79">
        <v>58220839.129999995</v>
      </c>
      <c r="M147" s="79">
        <v>0</v>
      </c>
    </row>
    <row r="148" spans="1:13" hidden="1">
      <c r="A148" s="131" t="s">
        <v>176</v>
      </c>
      <c r="B148" s="132" t="s">
        <v>177</v>
      </c>
      <c r="C148" s="133">
        <v>0</v>
      </c>
      <c r="D148" s="133">
        <v>0</v>
      </c>
      <c r="E148" s="133">
        <v>0</v>
      </c>
      <c r="F148" s="133">
        <v>0</v>
      </c>
      <c r="G148" s="134">
        <v>0</v>
      </c>
      <c r="H148" s="133">
        <v>0</v>
      </c>
      <c r="I148" s="133">
        <v>0</v>
      </c>
      <c r="J148" s="133">
        <v>0</v>
      </c>
      <c r="K148" s="134">
        <v>0</v>
      </c>
      <c r="L148" s="82">
        <v>0</v>
      </c>
      <c r="M148" s="82">
        <v>0</v>
      </c>
    </row>
    <row r="149" spans="1:13">
      <c r="A149" s="131" t="s">
        <v>178</v>
      </c>
      <c r="B149" s="132" t="s">
        <v>173</v>
      </c>
      <c r="C149" s="133">
        <v>66505000</v>
      </c>
      <c r="D149" s="133">
        <v>66505000</v>
      </c>
      <c r="E149" s="133">
        <v>8778306.5700000003</v>
      </c>
      <c r="F149" s="133">
        <v>8778306.5700000003</v>
      </c>
      <c r="G149" s="134">
        <v>5.8608584110012046E-2</v>
      </c>
      <c r="H149" s="133">
        <v>57726693.43</v>
      </c>
      <c r="I149" s="133">
        <v>8655358.620000001</v>
      </c>
      <c r="J149" s="133">
        <v>8655358.620000001</v>
      </c>
      <c r="K149" s="134">
        <v>5.8024234494552053E-2</v>
      </c>
      <c r="L149" s="82">
        <v>57849641.379999995</v>
      </c>
      <c r="M149" s="82">
        <v>0</v>
      </c>
    </row>
    <row r="150" spans="1:13" hidden="1">
      <c r="A150" s="131" t="s">
        <v>179</v>
      </c>
      <c r="B150" s="132" t="s">
        <v>180</v>
      </c>
      <c r="C150" s="133">
        <v>0</v>
      </c>
      <c r="D150" s="133">
        <v>0</v>
      </c>
      <c r="E150" s="133">
        <v>0</v>
      </c>
      <c r="F150" s="133">
        <v>0</v>
      </c>
      <c r="G150" s="134">
        <v>0</v>
      </c>
      <c r="H150" s="133">
        <v>0</v>
      </c>
      <c r="I150" s="133">
        <v>0</v>
      </c>
      <c r="J150" s="133">
        <v>0</v>
      </c>
      <c r="K150" s="134">
        <v>0</v>
      </c>
      <c r="L150" s="82">
        <v>0</v>
      </c>
      <c r="M150" s="82">
        <v>0</v>
      </c>
    </row>
    <row r="151" spans="1:13" hidden="1">
      <c r="A151" s="131" t="s">
        <v>181</v>
      </c>
      <c r="B151" s="132" t="s">
        <v>182</v>
      </c>
      <c r="C151" s="133">
        <v>0</v>
      </c>
      <c r="D151" s="133">
        <v>0</v>
      </c>
      <c r="E151" s="133">
        <v>0</v>
      </c>
      <c r="F151" s="133">
        <v>0</v>
      </c>
      <c r="G151" s="134">
        <v>0</v>
      </c>
      <c r="H151" s="133">
        <v>0</v>
      </c>
      <c r="I151" s="133">
        <v>0</v>
      </c>
      <c r="J151" s="133">
        <v>0</v>
      </c>
      <c r="K151" s="134">
        <v>0</v>
      </c>
      <c r="L151" s="82">
        <v>0</v>
      </c>
      <c r="M151" s="82">
        <v>0</v>
      </c>
    </row>
    <row r="152" spans="1:13" hidden="1">
      <c r="A152" s="131" t="s">
        <v>183</v>
      </c>
      <c r="B152" s="132" t="s">
        <v>184</v>
      </c>
      <c r="C152" s="133">
        <v>0</v>
      </c>
      <c r="D152" s="133">
        <v>0</v>
      </c>
      <c r="E152" s="133">
        <v>0</v>
      </c>
      <c r="F152" s="133">
        <v>0</v>
      </c>
      <c r="G152" s="134">
        <v>0</v>
      </c>
      <c r="H152" s="133">
        <v>0</v>
      </c>
      <c r="I152" s="133">
        <v>0</v>
      </c>
      <c r="J152" s="133">
        <v>0</v>
      </c>
      <c r="K152" s="134">
        <v>0</v>
      </c>
      <c r="L152" s="82">
        <v>0</v>
      </c>
      <c r="M152" s="82">
        <v>0</v>
      </c>
    </row>
    <row r="153" spans="1:13">
      <c r="A153" s="131" t="s">
        <v>185</v>
      </c>
      <c r="B153" s="132" t="s">
        <v>186</v>
      </c>
      <c r="C153" s="133">
        <v>435000</v>
      </c>
      <c r="D153" s="133">
        <v>435000</v>
      </c>
      <c r="E153" s="133">
        <v>68802.25</v>
      </c>
      <c r="F153" s="133">
        <v>68802.25</v>
      </c>
      <c r="G153" s="134">
        <v>4.59359948747276E-4</v>
      </c>
      <c r="H153" s="133">
        <v>366197.75</v>
      </c>
      <c r="I153" s="133">
        <v>68802.25</v>
      </c>
      <c r="J153" s="133">
        <v>68802.25</v>
      </c>
      <c r="K153" s="134">
        <v>4.6124003210311733E-4</v>
      </c>
      <c r="L153" s="82">
        <v>366197.75</v>
      </c>
      <c r="M153" s="82">
        <v>0</v>
      </c>
    </row>
    <row r="154" spans="1:13" hidden="1">
      <c r="A154" s="131" t="s">
        <v>187</v>
      </c>
      <c r="B154" s="132" t="s">
        <v>188</v>
      </c>
      <c r="C154" s="133">
        <v>0</v>
      </c>
      <c r="D154" s="133">
        <v>0</v>
      </c>
      <c r="E154" s="133">
        <v>0</v>
      </c>
      <c r="F154" s="133">
        <v>0</v>
      </c>
      <c r="G154" s="134">
        <v>0</v>
      </c>
      <c r="H154" s="133">
        <v>0</v>
      </c>
      <c r="I154" s="133">
        <v>0</v>
      </c>
      <c r="J154" s="133">
        <v>0</v>
      </c>
      <c r="K154" s="134">
        <v>0</v>
      </c>
      <c r="L154" s="82">
        <v>0</v>
      </c>
      <c r="M154" s="82">
        <v>0</v>
      </c>
    </row>
    <row r="155" spans="1:13">
      <c r="A155" s="131" t="s">
        <v>189</v>
      </c>
      <c r="B155" s="132" t="s">
        <v>190</v>
      </c>
      <c r="C155" s="133">
        <v>5000</v>
      </c>
      <c r="D155" s="133">
        <v>5000</v>
      </c>
      <c r="E155" s="133">
        <v>0</v>
      </c>
      <c r="F155" s="133">
        <v>0</v>
      </c>
      <c r="G155" s="134">
        <v>0</v>
      </c>
      <c r="H155" s="133">
        <v>5000</v>
      </c>
      <c r="I155" s="133">
        <v>0</v>
      </c>
      <c r="J155" s="133">
        <v>0</v>
      </c>
      <c r="K155" s="134">
        <v>0</v>
      </c>
      <c r="L155" s="82">
        <v>5000</v>
      </c>
      <c r="M155" s="82">
        <v>0</v>
      </c>
    </row>
    <row r="156" spans="1:13" hidden="1">
      <c r="A156" s="131" t="s">
        <v>191</v>
      </c>
      <c r="B156" s="132" t="s">
        <v>192</v>
      </c>
      <c r="C156" s="133">
        <v>0</v>
      </c>
      <c r="D156" s="133">
        <v>0</v>
      </c>
      <c r="E156" s="133">
        <v>0</v>
      </c>
      <c r="F156" s="133">
        <v>0</v>
      </c>
      <c r="G156" s="134">
        <v>0</v>
      </c>
      <c r="H156" s="133">
        <v>0</v>
      </c>
      <c r="I156" s="133">
        <v>0</v>
      </c>
      <c r="J156" s="133">
        <v>0</v>
      </c>
      <c r="K156" s="134">
        <v>0</v>
      </c>
      <c r="L156" s="82">
        <v>0</v>
      </c>
      <c r="M156" s="82">
        <v>0</v>
      </c>
    </row>
    <row r="157" spans="1:13" hidden="1">
      <c r="A157" s="174">
        <v>4331</v>
      </c>
      <c r="B157" s="132" t="s">
        <v>222</v>
      </c>
      <c r="C157" s="133">
        <v>0</v>
      </c>
      <c r="D157" s="133">
        <v>0</v>
      </c>
      <c r="E157" s="133">
        <v>0</v>
      </c>
      <c r="F157" s="133">
        <v>0</v>
      </c>
      <c r="G157" s="134">
        <v>0</v>
      </c>
      <c r="H157" s="133">
        <v>0</v>
      </c>
      <c r="I157" s="133">
        <v>0</v>
      </c>
      <c r="J157" s="133">
        <v>0</v>
      </c>
      <c r="K157" s="134">
        <v>0</v>
      </c>
      <c r="L157" s="82">
        <v>0</v>
      </c>
      <c r="M157" s="82">
        <v>0</v>
      </c>
    </row>
    <row r="158" spans="1:13" s="31" customFormat="1" hidden="1">
      <c r="A158" s="126" t="s">
        <v>195</v>
      </c>
      <c r="B158" s="127" t="s">
        <v>196</v>
      </c>
      <c r="C158" s="123">
        <v>0</v>
      </c>
      <c r="D158" s="123">
        <v>0</v>
      </c>
      <c r="E158" s="123">
        <v>0</v>
      </c>
      <c r="F158" s="123">
        <v>0</v>
      </c>
      <c r="G158" s="128">
        <v>0</v>
      </c>
      <c r="H158" s="123">
        <v>0</v>
      </c>
      <c r="I158" s="123">
        <v>0</v>
      </c>
      <c r="J158" s="123">
        <v>0</v>
      </c>
      <c r="K158" s="128">
        <v>0</v>
      </c>
      <c r="L158" s="79">
        <v>0</v>
      </c>
      <c r="M158" s="79">
        <v>0</v>
      </c>
    </row>
    <row r="159" spans="1:13" hidden="1">
      <c r="A159" s="131" t="s">
        <v>197</v>
      </c>
      <c r="B159" s="132" t="s">
        <v>198</v>
      </c>
      <c r="C159" s="133">
        <v>0</v>
      </c>
      <c r="D159" s="133">
        <v>0</v>
      </c>
      <c r="E159" s="133">
        <v>0</v>
      </c>
      <c r="F159" s="133">
        <v>0</v>
      </c>
      <c r="G159" s="134">
        <v>0</v>
      </c>
      <c r="H159" s="133">
        <v>0</v>
      </c>
      <c r="I159" s="133">
        <v>0</v>
      </c>
      <c r="J159" s="133">
        <v>0</v>
      </c>
      <c r="K159" s="134">
        <v>0</v>
      </c>
      <c r="L159" s="82">
        <v>0</v>
      </c>
      <c r="M159" s="82">
        <v>0</v>
      </c>
    </row>
    <row r="160" spans="1:13" s="31" customFormat="1">
      <c r="A160" s="126" t="s">
        <v>199</v>
      </c>
      <c r="B160" s="127" t="s">
        <v>200</v>
      </c>
      <c r="C160" s="123">
        <v>26059000</v>
      </c>
      <c r="D160" s="123">
        <v>26059000</v>
      </c>
      <c r="E160" s="123">
        <v>4106257.56</v>
      </c>
      <c r="F160" s="123">
        <v>4106257.56</v>
      </c>
      <c r="G160" s="128">
        <v>2.7415531647652723E-2</v>
      </c>
      <c r="H160" s="123">
        <v>21952742.440000001</v>
      </c>
      <c r="I160" s="123">
        <v>4105400.96</v>
      </c>
      <c r="J160" s="123">
        <v>4105400.96</v>
      </c>
      <c r="K160" s="128">
        <v>2.7521996309518494E-2</v>
      </c>
      <c r="L160" s="79">
        <v>21953599.039999999</v>
      </c>
      <c r="M160" s="79">
        <v>0</v>
      </c>
    </row>
    <row r="161" spans="1:13">
      <c r="A161" s="131" t="s">
        <v>201</v>
      </c>
      <c r="B161" s="132" t="s">
        <v>173</v>
      </c>
      <c r="C161" s="133">
        <v>26059000</v>
      </c>
      <c r="D161" s="133">
        <v>26059000</v>
      </c>
      <c r="E161" s="133">
        <v>4106257.56</v>
      </c>
      <c r="F161" s="133">
        <v>4106257.56</v>
      </c>
      <c r="G161" s="134">
        <v>2.7415531647652723E-2</v>
      </c>
      <c r="H161" s="133">
        <v>21952742.440000001</v>
      </c>
      <c r="I161" s="133">
        <v>4105400.96</v>
      </c>
      <c r="J161" s="133">
        <v>4105400.96</v>
      </c>
      <c r="K161" s="134">
        <v>2.7521996309518494E-2</v>
      </c>
      <c r="L161" s="82">
        <v>21953599.039999999</v>
      </c>
      <c r="M161" s="82">
        <v>0</v>
      </c>
    </row>
    <row r="162" spans="1:13" hidden="1">
      <c r="A162" s="131" t="s">
        <v>202</v>
      </c>
      <c r="B162" s="132" t="s">
        <v>203</v>
      </c>
      <c r="C162" s="133">
        <v>0</v>
      </c>
      <c r="D162" s="133">
        <v>0</v>
      </c>
      <c r="E162" s="133">
        <v>0</v>
      </c>
      <c r="F162" s="133">
        <v>0</v>
      </c>
      <c r="G162" s="134">
        <v>0</v>
      </c>
      <c r="H162" s="133">
        <v>0</v>
      </c>
      <c r="I162" s="133">
        <v>0</v>
      </c>
      <c r="J162" s="133">
        <v>0</v>
      </c>
      <c r="K162" s="134">
        <v>0</v>
      </c>
      <c r="L162" s="82">
        <v>0</v>
      </c>
      <c r="M162" s="82">
        <v>0</v>
      </c>
    </row>
    <row r="163" spans="1:13" hidden="1">
      <c r="A163" s="131" t="s">
        <v>204</v>
      </c>
      <c r="B163" s="132" t="s">
        <v>205</v>
      </c>
      <c r="C163" s="133">
        <v>0</v>
      </c>
      <c r="D163" s="133">
        <v>0</v>
      </c>
      <c r="E163" s="133">
        <v>0</v>
      </c>
      <c r="F163" s="133">
        <v>0</v>
      </c>
      <c r="G163" s="134">
        <v>0</v>
      </c>
      <c r="H163" s="133">
        <v>0</v>
      </c>
      <c r="I163" s="133">
        <v>0</v>
      </c>
      <c r="J163" s="133">
        <v>0</v>
      </c>
      <c r="K163" s="134">
        <v>0</v>
      </c>
      <c r="L163" s="82">
        <v>0</v>
      </c>
      <c r="M163" s="82">
        <v>0</v>
      </c>
    </row>
    <row r="164" spans="1:13" hidden="1">
      <c r="A164" s="131" t="s">
        <v>206</v>
      </c>
      <c r="B164" s="132" t="s">
        <v>207</v>
      </c>
      <c r="C164" s="133">
        <v>0</v>
      </c>
      <c r="D164" s="133">
        <v>0</v>
      </c>
      <c r="E164" s="133">
        <v>0</v>
      </c>
      <c r="F164" s="133">
        <v>0</v>
      </c>
      <c r="G164" s="134">
        <v>0</v>
      </c>
      <c r="H164" s="133">
        <v>0</v>
      </c>
      <c r="I164" s="133">
        <v>0</v>
      </c>
      <c r="J164" s="133">
        <v>0</v>
      </c>
      <c r="K164" s="134">
        <v>0</v>
      </c>
      <c r="L164" s="82">
        <v>0</v>
      </c>
      <c r="M164" s="82">
        <v>0</v>
      </c>
    </row>
    <row r="165" spans="1:13" ht="12.75" hidden="1" customHeight="1">
      <c r="A165" s="131" t="s">
        <v>209</v>
      </c>
      <c r="B165" s="132" t="s">
        <v>210</v>
      </c>
      <c r="C165" s="133">
        <v>0</v>
      </c>
      <c r="D165" s="133">
        <v>0</v>
      </c>
      <c r="E165" s="133">
        <v>0</v>
      </c>
      <c r="F165" s="133">
        <v>0</v>
      </c>
      <c r="G165" s="134">
        <v>0</v>
      </c>
      <c r="H165" s="133">
        <v>0</v>
      </c>
      <c r="I165" s="133">
        <v>0</v>
      </c>
      <c r="J165" s="133">
        <v>0</v>
      </c>
      <c r="K165" s="134">
        <v>0</v>
      </c>
      <c r="L165" s="82">
        <v>0</v>
      </c>
      <c r="M165" s="82">
        <v>0</v>
      </c>
    </row>
    <row r="166" spans="1:13" s="31" customFormat="1">
      <c r="A166" s="126" t="s">
        <v>211</v>
      </c>
      <c r="B166" s="127" t="s">
        <v>212</v>
      </c>
      <c r="C166" s="123">
        <v>19573000</v>
      </c>
      <c r="D166" s="123">
        <v>19573000</v>
      </c>
      <c r="E166" s="123">
        <v>2319187.31</v>
      </c>
      <c r="F166" s="123">
        <v>2319187.31</v>
      </c>
      <c r="G166" s="128">
        <v>1.5484112276225455E-2</v>
      </c>
      <c r="H166" s="123">
        <v>17253812.690000001</v>
      </c>
      <c r="I166" s="123">
        <v>2306887.84</v>
      </c>
      <c r="J166" s="123">
        <v>2306887.84</v>
      </c>
      <c r="K166" s="128">
        <v>1.5465032340946566E-2</v>
      </c>
      <c r="L166" s="79">
        <v>17266112.16</v>
      </c>
      <c r="M166" s="79">
        <v>0</v>
      </c>
    </row>
    <row r="167" spans="1:13">
      <c r="A167" s="131" t="s">
        <v>213</v>
      </c>
      <c r="B167" s="132" t="s">
        <v>173</v>
      </c>
      <c r="C167" s="133">
        <v>443000</v>
      </c>
      <c r="D167" s="133">
        <v>443000</v>
      </c>
      <c r="E167" s="133">
        <v>22200</v>
      </c>
      <c r="F167" s="133">
        <v>22200</v>
      </c>
      <c r="G167" s="134">
        <v>1.4821885711861933E-4</v>
      </c>
      <c r="H167" s="133">
        <v>420800</v>
      </c>
      <c r="I167" s="133">
        <v>9900.5299999999988</v>
      </c>
      <c r="J167" s="133">
        <v>9900.5299999999988</v>
      </c>
      <c r="K167" s="134">
        <v>6.637167788899165E-5</v>
      </c>
      <c r="L167" s="82">
        <v>433099.47</v>
      </c>
      <c r="M167" s="82">
        <v>0</v>
      </c>
    </row>
    <row r="168" spans="1:13" ht="12.75" hidden="1" customHeight="1">
      <c r="A168" s="131" t="s">
        <v>214</v>
      </c>
      <c r="B168" s="132" t="s">
        <v>192</v>
      </c>
      <c r="C168" s="133">
        <v>0</v>
      </c>
      <c r="D168" s="133">
        <v>0</v>
      </c>
      <c r="E168" s="133">
        <v>0</v>
      </c>
      <c r="F168" s="133">
        <v>0</v>
      </c>
      <c r="G168" s="134">
        <v>0</v>
      </c>
      <c r="H168" s="133">
        <v>0</v>
      </c>
      <c r="I168" s="133">
        <v>0</v>
      </c>
      <c r="J168" s="133">
        <v>0</v>
      </c>
      <c r="K168" s="134">
        <v>0</v>
      </c>
      <c r="L168" s="82">
        <v>0</v>
      </c>
      <c r="M168" s="82">
        <v>0</v>
      </c>
    </row>
    <row r="169" spans="1:13" hidden="1">
      <c r="A169" s="131" t="s">
        <v>215</v>
      </c>
      <c r="B169" s="132" t="s">
        <v>216</v>
      </c>
      <c r="C169" s="133">
        <v>20000</v>
      </c>
      <c r="D169" s="133">
        <v>20000</v>
      </c>
      <c r="E169" s="133">
        <v>0</v>
      </c>
      <c r="F169" s="133">
        <v>0</v>
      </c>
      <c r="G169" s="134">
        <v>0</v>
      </c>
      <c r="H169" s="133">
        <v>20000</v>
      </c>
      <c r="I169" s="133">
        <v>0</v>
      </c>
      <c r="J169" s="133">
        <v>0</v>
      </c>
      <c r="K169" s="134">
        <v>0</v>
      </c>
      <c r="L169" s="82">
        <v>20000</v>
      </c>
      <c r="M169" s="82">
        <v>0</v>
      </c>
    </row>
    <row r="170" spans="1:13" hidden="1">
      <c r="A170" s="131" t="s">
        <v>217</v>
      </c>
      <c r="B170" s="132" t="s">
        <v>218</v>
      </c>
      <c r="C170" s="133">
        <v>10000</v>
      </c>
      <c r="D170" s="133">
        <v>10000</v>
      </c>
      <c r="E170" s="133">
        <v>0</v>
      </c>
      <c r="F170" s="133">
        <v>0</v>
      </c>
      <c r="G170" s="134">
        <v>0</v>
      </c>
      <c r="H170" s="133">
        <v>10000</v>
      </c>
      <c r="I170" s="133">
        <v>0</v>
      </c>
      <c r="J170" s="133">
        <v>0</v>
      </c>
      <c r="K170" s="134">
        <v>0</v>
      </c>
      <c r="L170" s="82">
        <v>10000</v>
      </c>
      <c r="M170" s="82">
        <v>0</v>
      </c>
    </row>
    <row r="171" spans="1:13">
      <c r="A171" s="131" t="s">
        <v>219</v>
      </c>
      <c r="B171" s="132" t="s">
        <v>194</v>
      </c>
      <c r="C171" s="133">
        <v>903000</v>
      </c>
      <c r="D171" s="133">
        <v>903000</v>
      </c>
      <c r="E171" s="133">
        <v>15505.52</v>
      </c>
      <c r="F171" s="133">
        <v>15505.52</v>
      </c>
      <c r="G171" s="134">
        <v>1.0352299339774299E-4</v>
      </c>
      <c r="H171" s="133">
        <v>887494.48</v>
      </c>
      <c r="I171" s="133">
        <v>15505.52</v>
      </c>
      <c r="J171" s="133">
        <v>15505.52</v>
      </c>
      <c r="K171" s="134">
        <v>1.0394669567602118E-4</v>
      </c>
      <c r="L171" s="82">
        <v>887494.48</v>
      </c>
      <c r="M171" s="82">
        <v>0</v>
      </c>
    </row>
    <row r="172" spans="1:13">
      <c r="A172" s="131" t="s">
        <v>220</v>
      </c>
      <c r="B172" s="132" t="s">
        <v>210</v>
      </c>
      <c r="C172" s="133">
        <v>18197000</v>
      </c>
      <c r="D172" s="133">
        <v>18197000</v>
      </c>
      <c r="E172" s="133">
        <v>2281481.79</v>
      </c>
      <c r="F172" s="133">
        <v>2281481.79</v>
      </c>
      <c r="G172" s="134">
        <v>1.5232370425709093E-2</v>
      </c>
      <c r="H172" s="133">
        <v>15915518.210000001</v>
      </c>
      <c r="I172" s="133">
        <v>2281481.79</v>
      </c>
      <c r="J172" s="133">
        <v>2281481.79</v>
      </c>
      <c r="K172" s="134">
        <v>1.5294713967381555E-2</v>
      </c>
      <c r="L172" s="82">
        <v>15915518.210000001</v>
      </c>
      <c r="M172" s="82">
        <v>0</v>
      </c>
    </row>
    <row r="173" spans="1:13" hidden="1">
      <c r="A173" s="131" t="s">
        <v>221</v>
      </c>
      <c r="B173" s="132" t="s">
        <v>222</v>
      </c>
      <c r="C173" s="133">
        <v>0</v>
      </c>
      <c r="D173" s="133">
        <v>0</v>
      </c>
      <c r="E173" s="133">
        <v>0</v>
      </c>
      <c r="F173" s="133">
        <v>0</v>
      </c>
      <c r="G173" s="134">
        <v>0</v>
      </c>
      <c r="H173" s="133">
        <v>0</v>
      </c>
      <c r="I173" s="133">
        <v>0</v>
      </c>
      <c r="J173" s="133">
        <v>0</v>
      </c>
      <c r="K173" s="134">
        <v>0</v>
      </c>
      <c r="L173" s="82">
        <v>0</v>
      </c>
      <c r="M173" s="82">
        <v>0</v>
      </c>
    </row>
    <row r="174" spans="1:13" s="31" customFormat="1">
      <c r="A174" s="126" t="s">
        <v>223</v>
      </c>
      <c r="B174" s="127" t="s">
        <v>224</v>
      </c>
      <c r="C174" s="123">
        <v>422526000</v>
      </c>
      <c r="D174" s="123">
        <v>422526000</v>
      </c>
      <c r="E174" s="123">
        <v>70589409.449999988</v>
      </c>
      <c r="F174" s="123">
        <v>70589409.449999988</v>
      </c>
      <c r="G174" s="128">
        <v>0.47129196366474169</v>
      </c>
      <c r="H174" s="123">
        <v>351936590.55000001</v>
      </c>
      <c r="I174" s="123">
        <v>70585909.450000003</v>
      </c>
      <c r="J174" s="123">
        <v>70585909.450000003</v>
      </c>
      <c r="K174" s="128">
        <v>0.47319741928128417</v>
      </c>
      <c r="L174" s="79">
        <v>351940090.55000001</v>
      </c>
      <c r="M174" s="79">
        <v>0</v>
      </c>
    </row>
    <row r="175" spans="1:13" hidden="1">
      <c r="A175" s="131" t="s">
        <v>225</v>
      </c>
      <c r="B175" s="132" t="s">
        <v>173</v>
      </c>
      <c r="C175" s="133">
        <v>0</v>
      </c>
      <c r="D175" s="133">
        <v>0</v>
      </c>
      <c r="E175" s="133">
        <v>0</v>
      </c>
      <c r="F175" s="133">
        <v>0</v>
      </c>
      <c r="G175" s="134">
        <v>0</v>
      </c>
      <c r="H175" s="133">
        <v>0</v>
      </c>
      <c r="I175" s="133">
        <v>0</v>
      </c>
      <c r="J175" s="133">
        <v>0</v>
      </c>
      <c r="K175" s="134">
        <v>0</v>
      </c>
      <c r="L175" s="82">
        <v>0</v>
      </c>
      <c r="M175" s="82">
        <v>0</v>
      </c>
    </row>
    <row r="176" spans="1:13">
      <c r="A176" s="131" t="s">
        <v>226</v>
      </c>
      <c r="B176" s="132" t="s">
        <v>227</v>
      </c>
      <c r="C176" s="133">
        <v>422526000</v>
      </c>
      <c r="D176" s="133">
        <v>422526000</v>
      </c>
      <c r="E176" s="133">
        <v>70589409.449999988</v>
      </c>
      <c r="F176" s="133">
        <v>70589409.449999988</v>
      </c>
      <c r="G176" s="134">
        <v>0.47129196366474169</v>
      </c>
      <c r="H176" s="133">
        <v>351936590.55000001</v>
      </c>
      <c r="I176" s="133">
        <v>70585909.450000003</v>
      </c>
      <c r="J176" s="133">
        <v>70585909.450000003</v>
      </c>
      <c r="K176" s="134">
        <v>0.47319741928128417</v>
      </c>
      <c r="L176" s="82">
        <v>351940090.55000001</v>
      </c>
      <c r="M176" s="82">
        <v>0</v>
      </c>
    </row>
    <row r="177" spans="1:13" s="31" customFormat="1">
      <c r="A177" s="29">
        <v>10</v>
      </c>
      <c r="B177" s="127" t="s">
        <v>228</v>
      </c>
      <c r="C177" s="123">
        <v>110906000</v>
      </c>
      <c r="D177" s="123">
        <v>110906000</v>
      </c>
      <c r="E177" s="123">
        <v>17218262.41</v>
      </c>
      <c r="F177" s="123">
        <v>17218262.41</v>
      </c>
      <c r="G177" s="128">
        <v>0.11495816108012091</v>
      </c>
      <c r="H177" s="123">
        <v>93687737.590000004</v>
      </c>
      <c r="I177" s="123">
        <v>17172846.77</v>
      </c>
      <c r="J177" s="123">
        <v>17172846.77</v>
      </c>
      <c r="K177" s="128">
        <v>0.11512420590164878</v>
      </c>
      <c r="L177" s="79">
        <v>93733153.230000004</v>
      </c>
      <c r="M177" s="79">
        <v>0</v>
      </c>
    </row>
    <row r="178" spans="1:13">
      <c r="A178" s="131" t="s">
        <v>229</v>
      </c>
      <c r="B178" s="132" t="s">
        <v>230</v>
      </c>
      <c r="C178" s="133">
        <v>101846000</v>
      </c>
      <c r="D178" s="133">
        <v>101846000</v>
      </c>
      <c r="E178" s="133">
        <v>15818183.770000001</v>
      </c>
      <c r="F178" s="133">
        <v>15818183.770000001</v>
      </c>
      <c r="G178" s="134">
        <v>0.10561050090458078</v>
      </c>
      <c r="H178" s="133">
        <v>86027816.230000004</v>
      </c>
      <c r="I178" s="133">
        <v>15774377.700000001</v>
      </c>
      <c r="J178" s="133">
        <v>15774377.700000001</v>
      </c>
      <c r="K178" s="134">
        <v>0.10574907763561074</v>
      </c>
      <c r="L178" s="82">
        <v>86071622.299999997</v>
      </c>
      <c r="M178" s="82">
        <v>0</v>
      </c>
    </row>
    <row r="179" spans="1:13">
      <c r="A179" s="131" t="s">
        <v>231</v>
      </c>
      <c r="B179" s="132" t="s">
        <v>232</v>
      </c>
      <c r="C179" s="133">
        <v>5890000</v>
      </c>
      <c r="D179" s="133">
        <v>5890000</v>
      </c>
      <c r="E179" s="133">
        <v>893978.94</v>
      </c>
      <c r="F179" s="133">
        <v>893978.94</v>
      </c>
      <c r="G179" s="134">
        <v>5.968672827698863E-3</v>
      </c>
      <c r="H179" s="133">
        <v>4996021.0600000005</v>
      </c>
      <c r="I179" s="133">
        <v>893978.94</v>
      </c>
      <c r="J179" s="133">
        <v>893978.94</v>
      </c>
      <c r="K179" s="134">
        <v>5.9931016061990821E-3</v>
      </c>
      <c r="L179" s="82">
        <v>4996021.0600000005</v>
      </c>
      <c r="M179" s="82">
        <v>0</v>
      </c>
    </row>
    <row r="180" spans="1:13">
      <c r="A180" s="131" t="s">
        <v>233</v>
      </c>
      <c r="B180" s="132" t="s">
        <v>234</v>
      </c>
      <c r="C180" s="133">
        <v>1360000</v>
      </c>
      <c r="D180" s="133">
        <v>1360000</v>
      </c>
      <c r="E180" s="133">
        <v>194377.93</v>
      </c>
      <c r="F180" s="133">
        <v>194377.93</v>
      </c>
      <c r="G180" s="134">
        <v>1.2977691276433779E-3</v>
      </c>
      <c r="H180" s="133">
        <v>1165622.07</v>
      </c>
      <c r="I180" s="133">
        <v>194377.93</v>
      </c>
      <c r="J180" s="133">
        <v>194377.93</v>
      </c>
      <c r="K180" s="134">
        <v>1.3030806793867568E-3</v>
      </c>
      <c r="L180" s="82">
        <v>1165622.07</v>
      </c>
      <c r="M180" s="82">
        <v>0</v>
      </c>
    </row>
    <row r="181" spans="1:13">
      <c r="A181" s="131" t="s">
        <v>235</v>
      </c>
      <c r="B181" s="132" t="s">
        <v>236</v>
      </c>
      <c r="C181" s="133">
        <v>1810000</v>
      </c>
      <c r="D181" s="133">
        <v>1810000</v>
      </c>
      <c r="E181" s="133">
        <v>311721.77</v>
      </c>
      <c r="F181" s="133">
        <v>311721.77</v>
      </c>
      <c r="G181" s="134">
        <v>2.0812182201978883E-3</v>
      </c>
      <c r="H181" s="133">
        <v>1498278.23</v>
      </c>
      <c r="I181" s="133">
        <v>310112.2</v>
      </c>
      <c r="J181" s="133">
        <v>310112.2</v>
      </c>
      <c r="K181" s="134">
        <v>2.0789459804522142E-3</v>
      </c>
      <c r="L181" s="82">
        <v>1499887.8</v>
      </c>
      <c r="M181" s="82">
        <v>0</v>
      </c>
    </row>
    <row r="182" spans="1:13" hidden="1">
      <c r="A182" s="131" t="s">
        <v>338</v>
      </c>
      <c r="B182" s="132" t="s">
        <v>222</v>
      </c>
      <c r="C182" s="133">
        <v>0</v>
      </c>
      <c r="D182" s="133">
        <v>0</v>
      </c>
      <c r="E182" s="133">
        <v>0</v>
      </c>
      <c r="F182" s="133">
        <v>0</v>
      </c>
      <c r="G182" s="134">
        <v>0</v>
      </c>
      <c r="H182" s="133">
        <v>0</v>
      </c>
      <c r="I182" s="133">
        <v>0</v>
      </c>
      <c r="J182" s="133">
        <v>0</v>
      </c>
      <c r="K182" s="134">
        <v>0</v>
      </c>
      <c r="L182" s="82">
        <v>0</v>
      </c>
      <c r="M182" s="82">
        <v>0</v>
      </c>
    </row>
    <row r="183" spans="1:13" s="31" customFormat="1">
      <c r="A183" s="29">
        <v>11</v>
      </c>
      <c r="B183" s="127" t="s">
        <v>238</v>
      </c>
      <c r="C183" s="123">
        <v>125000</v>
      </c>
      <c r="D183" s="123">
        <v>125000</v>
      </c>
      <c r="E183" s="123">
        <v>49121.32</v>
      </c>
      <c r="F183" s="123">
        <v>49121.32</v>
      </c>
      <c r="G183" s="128">
        <v>3.2795972570080984E-4</v>
      </c>
      <c r="H183" s="123">
        <v>75878.679999999993</v>
      </c>
      <c r="I183" s="123">
        <v>49121.32</v>
      </c>
      <c r="J183" s="123">
        <v>49121.32</v>
      </c>
      <c r="K183" s="128">
        <v>3.2930200994513262E-4</v>
      </c>
      <c r="L183" s="79">
        <v>75878.679999999993</v>
      </c>
      <c r="M183" s="79">
        <v>0</v>
      </c>
    </row>
    <row r="184" spans="1:13">
      <c r="A184" s="131" t="s">
        <v>239</v>
      </c>
      <c r="B184" s="132" t="s">
        <v>173</v>
      </c>
      <c r="C184" s="133">
        <v>125000</v>
      </c>
      <c r="D184" s="133">
        <v>125000</v>
      </c>
      <c r="E184" s="133">
        <v>49121.32</v>
      </c>
      <c r="F184" s="133">
        <v>49121.32</v>
      </c>
      <c r="G184" s="134">
        <v>3.2795972570080984E-4</v>
      </c>
      <c r="H184" s="133">
        <v>75878.679999999993</v>
      </c>
      <c r="I184" s="133">
        <v>49121.32</v>
      </c>
      <c r="J184" s="133">
        <v>49121.32</v>
      </c>
      <c r="K184" s="134">
        <v>3.2930200994513262E-4</v>
      </c>
      <c r="L184" s="82">
        <v>75878.679999999993</v>
      </c>
      <c r="M184" s="82">
        <v>0</v>
      </c>
    </row>
    <row r="185" spans="1:13" hidden="1">
      <c r="A185" s="131" t="s">
        <v>240</v>
      </c>
      <c r="B185" s="132" t="s">
        <v>194</v>
      </c>
      <c r="C185" s="133">
        <v>0</v>
      </c>
      <c r="D185" s="133">
        <v>0</v>
      </c>
      <c r="E185" s="133">
        <v>0</v>
      </c>
      <c r="F185" s="133">
        <v>0</v>
      </c>
      <c r="G185" s="134">
        <v>0</v>
      </c>
      <c r="H185" s="133">
        <v>0</v>
      </c>
      <c r="I185" s="133">
        <v>0</v>
      </c>
      <c r="J185" s="133">
        <v>0</v>
      </c>
      <c r="K185" s="134">
        <v>0</v>
      </c>
      <c r="L185" s="82">
        <v>0</v>
      </c>
      <c r="M185" s="82">
        <v>0</v>
      </c>
    </row>
    <row r="186" spans="1:13" hidden="1">
      <c r="A186" s="131" t="s">
        <v>241</v>
      </c>
      <c r="B186" s="132" t="s">
        <v>222</v>
      </c>
      <c r="C186" s="133">
        <v>0</v>
      </c>
      <c r="D186" s="133">
        <v>0</v>
      </c>
      <c r="E186" s="133">
        <v>0</v>
      </c>
      <c r="F186" s="133">
        <v>0</v>
      </c>
      <c r="G186" s="134">
        <v>0</v>
      </c>
      <c r="H186" s="133">
        <v>0</v>
      </c>
      <c r="I186" s="133">
        <v>0</v>
      </c>
      <c r="J186" s="133">
        <v>0</v>
      </c>
      <c r="K186" s="134">
        <v>0</v>
      </c>
      <c r="L186" s="82">
        <v>0</v>
      </c>
      <c r="M186" s="82">
        <v>0</v>
      </c>
    </row>
    <row r="187" spans="1:13" hidden="1">
      <c r="A187" s="131" t="s">
        <v>242</v>
      </c>
      <c r="B187" s="132" t="s">
        <v>243</v>
      </c>
      <c r="C187" s="133">
        <v>0</v>
      </c>
      <c r="D187" s="133">
        <v>0</v>
      </c>
      <c r="E187" s="133">
        <v>0</v>
      </c>
      <c r="F187" s="133">
        <v>0</v>
      </c>
      <c r="G187" s="134">
        <v>0</v>
      </c>
      <c r="H187" s="133">
        <v>0</v>
      </c>
      <c r="I187" s="133">
        <v>0</v>
      </c>
      <c r="J187" s="133">
        <v>0</v>
      </c>
      <c r="K187" s="134">
        <v>0</v>
      </c>
      <c r="L187" s="82">
        <v>0</v>
      </c>
      <c r="M187" s="82">
        <v>0</v>
      </c>
    </row>
    <row r="188" spans="1:13" s="31" customFormat="1">
      <c r="A188" s="29">
        <v>12</v>
      </c>
      <c r="B188" s="127" t="s">
        <v>244</v>
      </c>
      <c r="C188" s="123">
        <v>188886000</v>
      </c>
      <c r="D188" s="123">
        <v>188886000</v>
      </c>
      <c r="E188" s="123">
        <v>30745817.950000003</v>
      </c>
      <c r="F188" s="123">
        <v>30745817.950000003</v>
      </c>
      <c r="G188" s="128">
        <v>0.20527522512279875</v>
      </c>
      <c r="H188" s="123">
        <v>158140182.05000001</v>
      </c>
      <c r="I188" s="123">
        <v>30534647.220000003</v>
      </c>
      <c r="J188" s="123">
        <v>30534647.220000003</v>
      </c>
      <c r="K188" s="128">
        <v>0.20469972513995058</v>
      </c>
      <c r="L188" s="79">
        <v>158351352.78</v>
      </c>
      <c r="M188" s="79">
        <v>0</v>
      </c>
    </row>
    <row r="189" spans="1:13">
      <c r="A189" s="131" t="s">
        <v>245</v>
      </c>
      <c r="B189" s="132" t="s">
        <v>246</v>
      </c>
      <c r="C189" s="133">
        <v>134899000</v>
      </c>
      <c r="D189" s="133">
        <v>134899000</v>
      </c>
      <c r="E189" s="133">
        <v>22244750.580000002</v>
      </c>
      <c r="F189" s="133">
        <v>22244750.580000002</v>
      </c>
      <c r="G189" s="134">
        <v>0.14851763548902455</v>
      </c>
      <c r="H189" s="133">
        <v>112654249.42</v>
      </c>
      <c r="I189" s="133">
        <v>22033579.850000001</v>
      </c>
      <c r="J189" s="133">
        <v>22033579.850000001</v>
      </c>
      <c r="K189" s="134">
        <v>0.14770983619519129</v>
      </c>
      <c r="L189" s="82">
        <v>112865420.15000001</v>
      </c>
      <c r="M189" s="82">
        <v>0</v>
      </c>
    </row>
    <row r="190" spans="1:13">
      <c r="A190" s="131" t="s">
        <v>247</v>
      </c>
      <c r="B190" s="132" t="s">
        <v>248</v>
      </c>
      <c r="C190" s="133">
        <v>53987000</v>
      </c>
      <c r="D190" s="133">
        <v>53987000</v>
      </c>
      <c r="E190" s="133">
        <v>8501067.370000001</v>
      </c>
      <c r="F190" s="133">
        <v>8501067.370000001</v>
      </c>
      <c r="G190" s="134">
        <v>5.6757589633774197E-2</v>
      </c>
      <c r="H190" s="133">
        <v>45485932.629999995</v>
      </c>
      <c r="I190" s="133">
        <v>8501067.370000001</v>
      </c>
      <c r="J190" s="133">
        <v>8501067.370000001</v>
      </c>
      <c r="K190" s="134">
        <v>5.6989888944759273E-2</v>
      </c>
      <c r="L190" s="82">
        <v>45485932.629999995</v>
      </c>
      <c r="M190" s="82">
        <v>0</v>
      </c>
    </row>
    <row r="191" spans="1:13" hidden="1">
      <c r="A191" s="131" t="s">
        <v>249</v>
      </c>
      <c r="B191" s="132" t="s">
        <v>250</v>
      </c>
      <c r="C191" s="133">
        <v>0</v>
      </c>
      <c r="D191" s="133">
        <v>0</v>
      </c>
      <c r="E191" s="133">
        <v>0</v>
      </c>
      <c r="F191" s="133">
        <v>0</v>
      </c>
      <c r="G191" s="134">
        <v>0</v>
      </c>
      <c r="H191" s="133">
        <v>0</v>
      </c>
      <c r="I191" s="133">
        <v>0</v>
      </c>
      <c r="J191" s="133">
        <v>0</v>
      </c>
      <c r="K191" s="134">
        <v>0</v>
      </c>
      <c r="L191" s="82">
        <v>0</v>
      </c>
      <c r="M191" s="82">
        <v>0</v>
      </c>
    </row>
    <row r="192" spans="1:13" s="31" customFormat="1">
      <c r="A192" s="29">
        <v>13</v>
      </c>
      <c r="B192" s="127" t="s">
        <v>251</v>
      </c>
      <c r="C192" s="123">
        <v>4412000</v>
      </c>
      <c r="D192" s="123">
        <v>4412000</v>
      </c>
      <c r="E192" s="123">
        <v>657488.56000000006</v>
      </c>
      <c r="F192" s="123">
        <v>657488.56000000006</v>
      </c>
      <c r="G192" s="128">
        <v>4.3897388708003058E-3</v>
      </c>
      <c r="H192" s="123">
        <v>3754511.44</v>
      </c>
      <c r="I192" s="123">
        <v>657488.56000000006</v>
      </c>
      <c r="J192" s="123">
        <v>657488.56000000006</v>
      </c>
      <c r="K192" s="128">
        <v>4.4077053369887239E-3</v>
      </c>
      <c r="L192" s="79">
        <v>3754511.44</v>
      </c>
      <c r="M192" s="79">
        <v>0</v>
      </c>
    </row>
    <row r="193" spans="1:13">
      <c r="A193" s="131" t="s">
        <v>252</v>
      </c>
      <c r="B193" s="132" t="s">
        <v>173</v>
      </c>
      <c r="C193" s="133">
        <v>4397000</v>
      </c>
      <c r="D193" s="133">
        <v>4397000</v>
      </c>
      <c r="E193" s="133">
        <v>657488.56000000006</v>
      </c>
      <c r="F193" s="133">
        <v>657488.56000000006</v>
      </c>
      <c r="G193" s="134">
        <v>4.3897388708003058E-3</v>
      </c>
      <c r="H193" s="133">
        <v>3739511.44</v>
      </c>
      <c r="I193" s="133">
        <v>657488.56000000006</v>
      </c>
      <c r="J193" s="133">
        <v>657488.56000000006</v>
      </c>
      <c r="K193" s="134">
        <v>4.4077053369887239E-3</v>
      </c>
      <c r="L193" s="82">
        <v>3739511.44</v>
      </c>
      <c r="M193" s="82">
        <v>0</v>
      </c>
    </row>
    <row r="194" spans="1:13" hidden="1">
      <c r="A194" s="131" t="s">
        <v>253</v>
      </c>
      <c r="B194" s="132" t="s">
        <v>192</v>
      </c>
      <c r="C194" s="133">
        <v>0</v>
      </c>
      <c r="D194" s="133">
        <v>0</v>
      </c>
      <c r="E194" s="133">
        <v>0</v>
      </c>
      <c r="F194" s="133">
        <v>0</v>
      </c>
      <c r="G194" s="134">
        <v>0</v>
      </c>
      <c r="H194" s="133">
        <v>0</v>
      </c>
      <c r="I194" s="133">
        <v>0</v>
      </c>
      <c r="J194" s="133">
        <v>0</v>
      </c>
      <c r="K194" s="134">
        <v>0</v>
      </c>
      <c r="L194" s="82">
        <v>0</v>
      </c>
      <c r="M194" s="82">
        <v>0</v>
      </c>
    </row>
    <row r="195" spans="1:13" hidden="1">
      <c r="A195" s="131" t="s">
        <v>254</v>
      </c>
      <c r="B195" s="132" t="s">
        <v>194</v>
      </c>
      <c r="C195" s="133">
        <v>0</v>
      </c>
      <c r="D195" s="133">
        <v>0</v>
      </c>
      <c r="E195" s="133">
        <v>0</v>
      </c>
      <c r="F195" s="133">
        <v>0</v>
      </c>
      <c r="G195" s="134">
        <v>0</v>
      </c>
      <c r="H195" s="133">
        <v>0</v>
      </c>
      <c r="I195" s="133">
        <v>0</v>
      </c>
      <c r="J195" s="133">
        <v>0</v>
      </c>
      <c r="K195" s="134">
        <v>0</v>
      </c>
      <c r="L195" s="82">
        <v>0</v>
      </c>
      <c r="M195" s="82">
        <v>0</v>
      </c>
    </row>
    <row r="196" spans="1:13" hidden="1">
      <c r="A196" s="131" t="s">
        <v>255</v>
      </c>
      <c r="B196" s="132" t="s">
        <v>256</v>
      </c>
      <c r="C196" s="133">
        <v>0</v>
      </c>
      <c r="D196" s="133">
        <v>0</v>
      </c>
      <c r="E196" s="133">
        <v>0</v>
      </c>
      <c r="F196" s="133">
        <v>0</v>
      </c>
      <c r="G196" s="134">
        <v>0</v>
      </c>
      <c r="H196" s="133">
        <v>0</v>
      </c>
      <c r="I196" s="133">
        <v>0</v>
      </c>
      <c r="J196" s="133">
        <v>0</v>
      </c>
      <c r="K196" s="134">
        <v>0</v>
      </c>
      <c r="L196" s="82">
        <v>0</v>
      </c>
      <c r="M196" s="82">
        <v>0</v>
      </c>
    </row>
    <row r="197" spans="1:13">
      <c r="A197" s="131" t="s">
        <v>257</v>
      </c>
      <c r="B197" s="132" t="s">
        <v>258</v>
      </c>
      <c r="C197" s="133">
        <v>15000</v>
      </c>
      <c r="D197" s="133">
        <v>15000</v>
      </c>
      <c r="E197" s="133">
        <v>0</v>
      </c>
      <c r="F197" s="133">
        <v>0</v>
      </c>
      <c r="G197" s="134">
        <v>0</v>
      </c>
      <c r="H197" s="133">
        <v>15000</v>
      </c>
      <c r="I197" s="133">
        <v>0</v>
      </c>
      <c r="J197" s="133">
        <v>0</v>
      </c>
      <c r="K197" s="134">
        <v>0</v>
      </c>
      <c r="L197" s="82">
        <v>15000</v>
      </c>
      <c r="M197" s="82">
        <v>0</v>
      </c>
    </row>
    <row r="198" spans="1:13" s="31" customFormat="1" hidden="1">
      <c r="A198" s="29">
        <v>14</v>
      </c>
      <c r="B198" s="140" t="s">
        <v>259</v>
      </c>
      <c r="C198" s="123">
        <v>0</v>
      </c>
      <c r="D198" s="123">
        <v>0</v>
      </c>
      <c r="E198" s="123">
        <v>0</v>
      </c>
      <c r="F198" s="123">
        <v>0</v>
      </c>
      <c r="G198" s="128">
        <v>0</v>
      </c>
      <c r="H198" s="123">
        <v>0</v>
      </c>
      <c r="I198" s="123">
        <v>0</v>
      </c>
      <c r="J198" s="123">
        <v>0</v>
      </c>
      <c r="K198" s="128">
        <v>0</v>
      </c>
      <c r="L198" s="79">
        <v>0</v>
      </c>
      <c r="M198" s="79">
        <v>0</v>
      </c>
    </row>
    <row r="199" spans="1:13" hidden="1">
      <c r="A199" s="131" t="s">
        <v>260</v>
      </c>
      <c r="B199" s="141" t="s">
        <v>261</v>
      </c>
      <c r="C199" s="133">
        <v>0</v>
      </c>
      <c r="D199" s="133">
        <v>0</v>
      </c>
      <c r="E199" s="133">
        <v>0</v>
      </c>
      <c r="F199" s="133">
        <v>0</v>
      </c>
      <c r="G199" s="134">
        <v>0</v>
      </c>
      <c r="H199" s="133">
        <v>0</v>
      </c>
      <c r="I199" s="133">
        <v>0</v>
      </c>
      <c r="J199" s="133">
        <v>0</v>
      </c>
      <c r="K199" s="134">
        <v>0</v>
      </c>
      <c r="L199" s="82">
        <v>0</v>
      </c>
      <c r="M199" s="82">
        <v>0</v>
      </c>
    </row>
    <row r="200" spans="1:13" s="31" customFormat="1">
      <c r="A200" s="29">
        <v>15</v>
      </c>
      <c r="B200" s="127" t="s">
        <v>262</v>
      </c>
      <c r="C200" s="123">
        <v>11886000</v>
      </c>
      <c r="D200" s="123">
        <v>11886000</v>
      </c>
      <c r="E200" s="123">
        <v>1777339.52</v>
      </c>
      <c r="F200" s="123">
        <v>1777339.52</v>
      </c>
      <c r="G200" s="128">
        <v>1.1866451908385381E-2</v>
      </c>
      <c r="H200" s="123">
        <v>10108660.48</v>
      </c>
      <c r="I200" s="123">
        <v>1744045.71</v>
      </c>
      <c r="J200" s="123">
        <v>1744045.71</v>
      </c>
      <c r="K200" s="128">
        <v>1.1691822567862302E-2</v>
      </c>
      <c r="L200" s="79">
        <v>10141954.289999999</v>
      </c>
      <c r="M200" s="79">
        <v>0</v>
      </c>
    </row>
    <row r="201" spans="1:13">
      <c r="A201" s="131" t="s">
        <v>263</v>
      </c>
      <c r="B201" s="132" t="s">
        <v>173</v>
      </c>
      <c r="C201" s="133">
        <v>11886000</v>
      </c>
      <c r="D201" s="133">
        <v>11886000</v>
      </c>
      <c r="E201" s="133">
        <v>1777339.52</v>
      </c>
      <c r="F201" s="133">
        <v>1777339.52</v>
      </c>
      <c r="G201" s="134">
        <v>1.1866451908385381E-2</v>
      </c>
      <c r="H201" s="133">
        <v>10108660.48</v>
      </c>
      <c r="I201" s="133">
        <v>1744045.71</v>
      </c>
      <c r="J201" s="133">
        <v>1744045.71</v>
      </c>
      <c r="K201" s="134">
        <v>1.1691822567862302E-2</v>
      </c>
      <c r="L201" s="82">
        <v>10141954.289999999</v>
      </c>
      <c r="M201" s="82">
        <v>0</v>
      </c>
    </row>
    <row r="202" spans="1:13" hidden="1">
      <c r="A202" s="131" t="s">
        <v>264</v>
      </c>
      <c r="B202" s="132" t="s">
        <v>184</v>
      </c>
      <c r="C202" s="133">
        <v>0</v>
      </c>
      <c r="D202" s="133">
        <v>0</v>
      </c>
      <c r="E202" s="133">
        <v>0</v>
      </c>
      <c r="F202" s="133">
        <v>0</v>
      </c>
      <c r="G202" s="134">
        <v>0</v>
      </c>
      <c r="H202" s="133">
        <v>0</v>
      </c>
      <c r="I202" s="133">
        <v>0</v>
      </c>
      <c r="J202" s="133">
        <v>0</v>
      </c>
      <c r="K202" s="134">
        <v>0</v>
      </c>
      <c r="L202" s="82">
        <v>0</v>
      </c>
      <c r="M202" s="82">
        <v>0</v>
      </c>
    </row>
    <row r="203" spans="1:13" hidden="1">
      <c r="A203" s="131" t="s">
        <v>265</v>
      </c>
      <c r="B203" s="132" t="s">
        <v>192</v>
      </c>
      <c r="C203" s="133">
        <v>0</v>
      </c>
      <c r="D203" s="133">
        <v>0</v>
      </c>
      <c r="E203" s="133">
        <v>0</v>
      </c>
      <c r="F203" s="133">
        <v>0</v>
      </c>
      <c r="G203" s="134">
        <v>0</v>
      </c>
      <c r="H203" s="133">
        <v>0</v>
      </c>
      <c r="I203" s="133">
        <v>0</v>
      </c>
      <c r="J203" s="133">
        <v>0</v>
      </c>
      <c r="K203" s="134">
        <v>0</v>
      </c>
      <c r="L203" s="82">
        <v>0</v>
      </c>
      <c r="M203" s="82">
        <v>0</v>
      </c>
    </row>
    <row r="204" spans="1:13" hidden="1">
      <c r="A204" s="131" t="s">
        <v>266</v>
      </c>
      <c r="B204" s="132" t="s">
        <v>258</v>
      </c>
      <c r="C204" s="133">
        <v>0</v>
      </c>
      <c r="D204" s="133">
        <v>0</v>
      </c>
      <c r="E204" s="133">
        <v>0</v>
      </c>
      <c r="F204" s="133">
        <v>0</v>
      </c>
      <c r="G204" s="134">
        <v>0</v>
      </c>
      <c r="H204" s="133">
        <v>0</v>
      </c>
      <c r="I204" s="133">
        <v>0</v>
      </c>
      <c r="J204" s="133">
        <v>0</v>
      </c>
      <c r="K204" s="134">
        <v>0</v>
      </c>
      <c r="L204" s="82">
        <v>0</v>
      </c>
      <c r="M204" s="82">
        <v>0</v>
      </c>
    </row>
    <row r="205" spans="1:13" hidden="1">
      <c r="A205" s="131" t="s">
        <v>267</v>
      </c>
      <c r="B205" s="132" t="s">
        <v>268</v>
      </c>
      <c r="C205" s="133">
        <v>0</v>
      </c>
      <c r="D205" s="133">
        <v>0</v>
      </c>
      <c r="E205" s="133">
        <v>0</v>
      </c>
      <c r="F205" s="133">
        <v>0</v>
      </c>
      <c r="G205" s="134">
        <v>0</v>
      </c>
      <c r="H205" s="133">
        <v>0</v>
      </c>
      <c r="I205" s="133">
        <v>0</v>
      </c>
      <c r="J205" s="133">
        <v>0</v>
      </c>
      <c r="K205" s="134">
        <v>0</v>
      </c>
      <c r="L205" s="82">
        <v>0</v>
      </c>
      <c r="M205" s="82">
        <v>0</v>
      </c>
    </row>
    <row r="206" spans="1:13" hidden="1">
      <c r="A206" s="131" t="s">
        <v>269</v>
      </c>
      <c r="B206" s="132" t="s">
        <v>270</v>
      </c>
      <c r="C206" s="133">
        <v>0</v>
      </c>
      <c r="D206" s="133">
        <v>0</v>
      </c>
      <c r="E206" s="133">
        <v>0</v>
      </c>
      <c r="F206" s="133">
        <v>0</v>
      </c>
      <c r="G206" s="134">
        <v>0</v>
      </c>
      <c r="H206" s="133">
        <v>0</v>
      </c>
      <c r="I206" s="133">
        <v>0</v>
      </c>
      <c r="J206" s="133">
        <v>0</v>
      </c>
      <c r="K206" s="134">
        <v>0</v>
      </c>
      <c r="L206" s="82">
        <v>0</v>
      </c>
      <c r="M206" s="82">
        <v>0</v>
      </c>
    </row>
    <row r="207" spans="1:13" hidden="1">
      <c r="A207" s="131" t="s">
        <v>271</v>
      </c>
      <c r="B207" s="132" t="s">
        <v>272</v>
      </c>
      <c r="C207" s="133">
        <v>0</v>
      </c>
      <c r="D207" s="133">
        <v>0</v>
      </c>
      <c r="E207" s="133">
        <v>0</v>
      </c>
      <c r="F207" s="133">
        <v>0</v>
      </c>
      <c r="G207" s="134">
        <v>0</v>
      </c>
      <c r="H207" s="133">
        <v>0</v>
      </c>
      <c r="I207" s="133">
        <v>0</v>
      </c>
      <c r="J207" s="133">
        <v>0</v>
      </c>
      <c r="K207" s="134">
        <v>0</v>
      </c>
      <c r="L207" s="82">
        <v>0</v>
      </c>
      <c r="M207" s="82">
        <v>0</v>
      </c>
    </row>
    <row r="208" spans="1:13" hidden="1">
      <c r="A208" s="131" t="s">
        <v>273</v>
      </c>
      <c r="B208" s="132" t="s">
        <v>274</v>
      </c>
      <c r="C208" s="133">
        <v>0</v>
      </c>
      <c r="D208" s="133">
        <v>0</v>
      </c>
      <c r="E208" s="133">
        <v>0</v>
      </c>
      <c r="F208" s="133">
        <v>0</v>
      </c>
      <c r="G208" s="134">
        <v>0</v>
      </c>
      <c r="H208" s="133">
        <v>0</v>
      </c>
      <c r="I208" s="133">
        <v>0</v>
      </c>
      <c r="J208" s="133">
        <v>0</v>
      </c>
      <c r="K208" s="134">
        <v>0</v>
      </c>
      <c r="L208" s="82">
        <v>0</v>
      </c>
      <c r="M208" s="82">
        <v>0</v>
      </c>
    </row>
    <row r="209" spans="1:13" hidden="1">
      <c r="A209" s="131" t="s">
        <v>275</v>
      </c>
      <c r="B209" s="132" t="s">
        <v>276</v>
      </c>
      <c r="C209" s="133">
        <v>0</v>
      </c>
      <c r="D209" s="133">
        <v>0</v>
      </c>
      <c r="E209" s="133">
        <v>0</v>
      </c>
      <c r="F209" s="133">
        <v>0</v>
      </c>
      <c r="G209" s="134">
        <v>0</v>
      </c>
      <c r="H209" s="133">
        <v>0</v>
      </c>
      <c r="I209" s="133">
        <v>0</v>
      </c>
      <c r="J209" s="133">
        <v>0</v>
      </c>
      <c r="K209" s="134">
        <v>0</v>
      </c>
      <c r="L209" s="82">
        <v>0</v>
      </c>
      <c r="M209" s="82">
        <v>0</v>
      </c>
    </row>
    <row r="210" spans="1:13" s="31" customFormat="1">
      <c r="A210" s="29">
        <v>16</v>
      </c>
      <c r="B210" s="127" t="s">
        <v>277</v>
      </c>
      <c r="C210" s="123">
        <v>5000</v>
      </c>
      <c r="D210" s="123">
        <v>5000</v>
      </c>
      <c r="E210" s="123">
        <v>0</v>
      </c>
      <c r="F210" s="123">
        <v>0</v>
      </c>
      <c r="G210" s="128">
        <v>0</v>
      </c>
      <c r="H210" s="123">
        <v>5000</v>
      </c>
      <c r="I210" s="123">
        <v>0</v>
      </c>
      <c r="J210" s="123">
        <v>0</v>
      </c>
      <c r="K210" s="128">
        <v>0</v>
      </c>
      <c r="L210" s="79">
        <v>5000</v>
      </c>
      <c r="M210" s="79">
        <v>0</v>
      </c>
    </row>
    <row r="211" spans="1:13" hidden="1">
      <c r="A211" s="142">
        <v>16451</v>
      </c>
      <c r="B211" s="132" t="s">
        <v>268</v>
      </c>
      <c r="C211" s="133">
        <v>0</v>
      </c>
      <c r="D211" s="133">
        <v>0</v>
      </c>
      <c r="E211" s="133">
        <v>0</v>
      </c>
      <c r="F211" s="133">
        <v>0</v>
      </c>
      <c r="G211" s="134">
        <v>0</v>
      </c>
      <c r="H211" s="133">
        <v>0</v>
      </c>
      <c r="I211" s="133">
        <v>0</v>
      </c>
      <c r="J211" s="133">
        <v>0</v>
      </c>
      <c r="K211" s="134">
        <v>0</v>
      </c>
      <c r="L211" s="82">
        <v>0</v>
      </c>
      <c r="M211" s="82">
        <v>0</v>
      </c>
    </row>
    <row r="212" spans="1:13">
      <c r="A212" s="131" t="s">
        <v>278</v>
      </c>
      <c r="B212" s="132" t="s">
        <v>279</v>
      </c>
      <c r="C212" s="133">
        <v>5000</v>
      </c>
      <c r="D212" s="133">
        <v>5000</v>
      </c>
      <c r="E212" s="133">
        <v>0</v>
      </c>
      <c r="F212" s="133">
        <v>0</v>
      </c>
      <c r="G212" s="134">
        <v>0</v>
      </c>
      <c r="H212" s="133">
        <v>5000</v>
      </c>
      <c r="I212" s="133">
        <v>0</v>
      </c>
      <c r="J212" s="133">
        <v>0</v>
      </c>
      <c r="K212" s="134">
        <v>0</v>
      </c>
      <c r="L212" s="82">
        <v>5000</v>
      </c>
      <c r="M212" s="82">
        <v>0</v>
      </c>
    </row>
    <row r="213" spans="1:13" hidden="1">
      <c r="A213" s="29">
        <v>17</v>
      </c>
      <c r="B213" s="127" t="s">
        <v>280</v>
      </c>
      <c r="C213" s="123">
        <v>0</v>
      </c>
      <c r="D213" s="123">
        <v>0</v>
      </c>
      <c r="E213" s="123">
        <v>0</v>
      </c>
      <c r="F213" s="123">
        <v>0</v>
      </c>
      <c r="G213" s="128">
        <v>0</v>
      </c>
      <c r="H213" s="123">
        <v>0</v>
      </c>
      <c r="I213" s="123">
        <v>0</v>
      </c>
      <c r="J213" s="123">
        <v>0</v>
      </c>
      <c r="K213" s="128">
        <v>0</v>
      </c>
      <c r="L213" s="79">
        <v>0</v>
      </c>
      <c r="M213" s="82">
        <v>0</v>
      </c>
    </row>
    <row r="214" spans="1:13" hidden="1">
      <c r="A214" s="142">
        <v>17131</v>
      </c>
      <c r="B214" s="132" t="s">
        <v>192</v>
      </c>
      <c r="C214" s="133">
        <v>0</v>
      </c>
      <c r="D214" s="133">
        <v>0</v>
      </c>
      <c r="E214" s="133">
        <v>0</v>
      </c>
      <c r="F214" s="133">
        <v>0</v>
      </c>
      <c r="G214" s="134">
        <v>0</v>
      </c>
      <c r="H214" s="133">
        <v>0</v>
      </c>
      <c r="I214" s="133">
        <v>0</v>
      </c>
      <c r="J214" s="133">
        <v>0</v>
      </c>
      <c r="K214" s="134">
        <v>0</v>
      </c>
      <c r="L214" s="82">
        <v>0</v>
      </c>
      <c r="M214" s="82">
        <v>0</v>
      </c>
    </row>
    <row r="215" spans="1:13" hidden="1">
      <c r="A215" s="142">
        <v>17512</v>
      </c>
      <c r="B215" s="132" t="s">
        <v>281</v>
      </c>
      <c r="C215" s="133">
        <v>0</v>
      </c>
      <c r="D215" s="133">
        <v>0</v>
      </c>
      <c r="E215" s="133">
        <v>0</v>
      </c>
      <c r="F215" s="133">
        <v>0</v>
      </c>
      <c r="G215" s="134">
        <v>0</v>
      </c>
      <c r="H215" s="133">
        <v>0</v>
      </c>
      <c r="I215" s="133">
        <v>0</v>
      </c>
      <c r="J215" s="133">
        <v>0</v>
      </c>
      <c r="K215" s="134">
        <v>0</v>
      </c>
      <c r="L215" s="82">
        <v>0</v>
      </c>
      <c r="M215" s="82">
        <v>0</v>
      </c>
    </row>
    <row r="216" spans="1:13" hidden="1">
      <c r="A216" s="142">
        <v>17542</v>
      </c>
      <c r="B216" s="132" t="s">
        <v>274</v>
      </c>
      <c r="C216" s="133">
        <v>0</v>
      </c>
      <c r="D216" s="133">
        <v>0</v>
      </c>
      <c r="E216" s="133">
        <v>0</v>
      </c>
      <c r="F216" s="133">
        <v>0</v>
      </c>
      <c r="G216" s="134">
        <v>0</v>
      </c>
      <c r="H216" s="133">
        <v>0</v>
      </c>
      <c r="I216" s="133">
        <v>0</v>
      </c>
      <c r="J216" s="133">
        <v>0</v>
      </c>
      <c r="K216" s="134">
        <v>0</v>
      </c>
      <c r="L216" s="82">
        <v>0</v>
      </c>
      <c r="M216" s="82">
        <v>0</v>
      </c>
    </row>
    <row r="217" spans="1:13" s="31" customFormat="1">
      <c r="A217" s="29">
        <v>18</v>
      </c>
      <c r="B217" s="127" t="s">
        <v>282</v>
      </c>
      <c r="C217" s="123">
        <v>10126000</v>
      </c>
      <c r="D217" s="123">
        <v>10126000</v>
      </c>
      <c r="E217" s="123">
        <v>1555464.4899999998</v>
      </c>
      <c r="F217" s="123">
        <v>1555464.4899999998</v>
      </c>
      <c r="G217" s="128">
        <v>1.0385097702540362E-2</v>
      </c>
      <c r="H217" s="123">
        <v>8570535.5099999998</v>
      </c>
      <c r="I217" s="123">
        <v>1544753.3999999997</v>
      </c>
      <c r="J217" s="123">
        <v>1544753.3999999997</v>
      </c>
      <c r="K217" s="128">
        <v>1.0355796617223993E-2</v>
      </c>
      <c r="L217" s="79">
        <v>8581246.5999999996</v>
      </c>
      <c r="M217" s="79">
        <v>0</v>
      </c>
    </row>
    <row r="218" spans="1:13" hidden="1">
      <c r="A218" s="131" t="s">
        <v>284</v>
      </c>
      <c r="B218" s="132" t="s">
        <v>192</v>
      </c>
      <c r="C218" s="133">
        <v>0</v>
      </c>
      <c r="D218" s="133">
        <v>0</v>
      </c>
      <c r="E218" s="133">
        <v>0</v>
      </c>
      <c r="F218" s="133">
        <v>0</v>
      </c>
      <c r="G218" s="134">
        <v>0</v>
      </c>
      <c r="H218" s="133">
        <v>0</v>
      </c>
      <c r="I218" s="133">
        <v>0</v>
      </c>
      <c r="J218" s="133">
        <v>0</v>
      </c>
      <c r="K218" s="134">
        <v>0</v>
      </c>
      <c r="L218" s="82">
        <v>0</v>
      </c>
      <c r="M218" s="82">
        <v>0</v>
      </c>
    </row>
    <row r="219" spans="1:13" ht="12.75" customHeight="1">
      <c r="A219" s="131" t="s">
        <v>283</v>
      </c>
      <c r="B219" s="132" t="s">
        <v>173</v>
      </c>
      <c r="C219" s="133">
        <v>10126000</v>
      </c>
      <c r="D219" s="133">
        <v>10126000</v>
      </c>
      <c r="E219" s="133">
        <v>1555464.4899999998</v>
      </c>
      <c r="F219" s="133">
        <v>1555464.4899999998</v>
      </c>
      <c r="G219" s="134">
        <v>1.0385097702540362E-2</v>
      </c>
      <c r="H219" s="133">
        <v>8570535.5099999998</v>
      </c>
      <c r="I219" s="133">
        <v>1544753.3999999997</v>
      </c>
      <c r="J219" s="133">
        <v>1544753.3999999997</v>
      </c>
      <c r="K219" s="134">
        <v>1.0355796617223993E-2</v>
      </c>
      <c r="L219" s="82">
        <v>8581246.5999999996</v>
      </c>
      <c r="M219" s="82">
        <v>0</v>
      </c>
    </row>
    <row r="220" spans="1:13" hidden="1">
      <c r="A220" s="131" t="s">
        <v>286</v>
      </c>
      <c r="B220" s="132" t="s">
        <v>268</v>
      </c>
      <c r="C220" s="133">
        <v>0</v>
      </c>
      <c r="D220" s="133">
        <v>0</v>
      </c>
      <c r="E220" s="133">
        <v>0</v>
      </c>
      <c r="F220" s="133">
        <v>0</v>
      </c>
      <c r="G220" s="134">
        <v>0</v>
      </c>
      <c r="H220" s="133">
        <v>0</v>
      </c>
      <c r="I220" s="133">
        <v>0</v>
      </c>
      <c r="J220" s="133">
        <v>0</v>
      </c>
      <c r="K220" s="134">
        <v>0</v>
      </c>
      <c r="L220" s="82">
        <v>0</v>
      </c>
      <c r="M220" s="82">
        <v>0</v>
      </c>
    </row>
    <row r="221" spans="1:13" hidden="1">
      <c r="A221" s="131" t="s">
        <v>287</v>
      </c>
      <c r="B221" s="132" t="s">
        <v>288</v>
      </c>
      <c r="C221" s="133">
        <v>0</v>
      </c>
      <c r="D221" s="133">
        <v>0</v>
      </c>
      <c r="E221" s="133">
        <v>0</v>
      </c>
      <c r="F221" s="133">
        <v>0</v>
      </c>
      <c r="G221" s="134">
        <v>0</v>
      </c>
      <c r="H221" s="133">
        <v>0</v>
      </c>
      <c r="I221" s="133">
        <v>0</v>
      </c>
      <c r="J221" s="133">
        <v>0</v>
      </c>
      <c r="K221" s="134">
        <v>0</v>
      </c>
      <c r="L221" s="82">
        <v>0</v>
      </c>
      <c r="M221" s="82">
        <v>0</v>
      </c>
    </row>
    <row r="222" spans="1:13" hidden="1">
      <c r="A222" s="131" t="s">
        <v>289</v>
      </c>
      <c r="B222" s="132" t="s">
        <v>274</v>
      </c>
      <c r="C222" s="133">
        <v>0</v>
      </c>
      <c r="D222" s="133">
        <v>0</v>
      </c>
      <c r="E222" s="133">
        <v>0</v>
      </c>
      <c r="F222" s="133">
        <v>0</v>
      </c>
      <c r="G222" s="134">
        <v>0</v>
      </c>
      <c r="H222" s="133">
        <v>0</v>
      </c>
      <c r="I222" s="133">
        <v>0</v>
      </c>
      <c r="J222" s="133">
        <v>0</v>
      </c>
      <c r="K222" s="134">
        <v>0</v>
      </c>
      <c r="L222" s="82">
        <v>0</v>
      </c>
      <c r="M222" s="82">
        <v>0</v>
      </c>
    </row>
    <row r="223" spans="1:13" hidden="1">
      <c r="A223" s="131" t="s">
        <v>290</v>
      </c>
      <c r="B223" s="132" t="s">
        <v>276</v>
      </c>
      <c r="C223" s="133">
        <v>0</v>
      </c>
      <c r="D223" s="133">
        <v>0</v>
      </c>
      <c r="E223" s="133">
        <v>0</v>
      </c>
      <c r="F223" s="133">
        <v>0</v>
      </c>
      <c r="G223" s="134">
        <v>0</v>
      </c>
      <c r="H223" s="133">
        <v>0</v>
      </c>
      <c r="I223" s="133">
        <v>0</v>
      </c>
      <c r="J223" s="133">
        <v>0</v>
      </c>
      <c r="K223" s="134">
        <v>0</v>
      </c>
      <c r="L223" s="82">
        <v>0</v>
      </c>
      <c r="M223" s="82">
        <v>0</v>
      </c>
    </row>
    <row r="224" spans="1:13" hidden="1">
      <c r="A224" s="131" t="s">
        <v>291</v>
      </c>
      <c r="B224" s="132" t="s">
        <v>292</v>
      </c>
      <c r="C224" s="133">
        <v>0</v>
      </c>
      <c r="D224" s="133">
        <v>0</v>
      </c>
      <c r="E224" s="133">
        <v>0</v>
      </c>
      <c r="F224" s="133">
        <v>0</v>
      </c>
      <c r="G224" s="134">
        <v>0</v>
      </c>
      <c r="H224" s="133">
        <v>0</v>
      </c>
      <c r="I224" s="133">
        <v>0</v>
      </c>
      <c r="J224" s="133">
        <v>0</v>
      </c>
      <c r="K224" s="134">
        <v>0</v>
      </c>
      <c r="L224" s="82">
        <v>0</v>
      </c>
      <c r="M224" s="82">
        <v>0</v>
      </c>
    </row>
    <row r="225" spans="1:13" hidden="1">
      <c r="A225" s="131" t="s">
        <v>293</v>
      </c>
      <c r="B225" s="132" t="s">
        <v>294</v>
      </c>
      <c r="C225" s="133">
        <v>0</v>
      </c>
      <c r="D225" s="133">
        <v>0</v>
      </c>
      <c r="E225" s="133">
        <v>0</v>
      </c>
      <c r="F225" s="133">
        <v>0</v>
      </c>
      <c r="G225" s="134">
        <v>0</v>
      </c>
      <c r="H225" s="133">
        <v>0</v>
      </c>
      <c r="I225" s="133">
        <v>0</v>
      </c>
      <c r="J225" s="133">
        <v>0</v>
      </c>
      <c r="K225" s="134">
        <v>0</v>
      </c>
      <c r="L225" s="82">
        <v>0</v>
      </c>
      <c r="M225" s="82">
        <v>0</v>
      </c>
    </row>
    <row r="226" spans="1:13" s="31" customFormat="1" hidden="1">
      <c r="A226" s="29">
        <v>22</v>
      </c>
      <c r="B226" s="127" t="s">
        <v>298</v>
      </c>
      <c r="C226" s="123">
        <v>0</v>
      </c>
      <c r="D226" s="123">
        <v>0</v>
      </c>
      <c r="E226" s="123">
        <v>0</v>
      </c>
      <c r="F226" s="123">
        <v>0</v>
      </c>
      <c r="G226" s="128">
        <v>0</v>
      </c>
      <c r="H226" s="123">
        <v>0</v>
      </c>
      <c r="I226" s="123">
        <v>0</v>
      </c>
      <c r="J226" s="123">
        <v>0</v>
      </c>
      <c r="K226" s="128">
        <v>0</v>
      </c>
      <c r="L226" s="79">
        <v>0</v>
      </c>
      <c r="M226" s="79">
        <v>0</v>
      </c>
    </row>
    <row r="227" spans="1:13" hidden="1">
      <c r="A227" s="131" t="s">
        <v>299</v>
      </c>
      <c r="B227" s="132" t="s">
        <v>300</v>
      </c>
      <c r="C227" s="133">
        <v>0</v>
      </c>
      <c r="D227" s="133">
        <v>0</v>
      </c>
      <c r="E227" s="133">
        <v>0</v>
      </c>
      <c r="F227" s="133">
        <v>0</v>
      </c>
      <c r="G227" s="134">
        <v>0</v>
      </c>
      <c r="H227" s="133">
        <v>0</v>
      </c>
      <c r="I227" s="133">
        <v>0</v>
      </c>
      <c r="J227" s="133">
        <v>0</v>
      </c>
      <c r="K227" s="134">
        <v>0</v>
      </c>
      <c r="L227" s="82">
        <v>0</v>
      </c>
      <c r="M227" s="82">
        <v>0</v>
      </c>
    </row>
    <row r="228" spans="1:13" s="31" customFormat="1">
      <c r="A228" s="29">
        <v>23</v>
      </c>
      <c r="B228" s="127" t="s">
        <v>301</v>
      </c>
      <c r="C228" s="123">
        <v>6684000</v>
      </c>
      <c r="D228" s="123">
        <v>6684000</v>
      </c>
      <c r="E228" s="123">
        <v>1004087.82</v>
      </c>
      <c r="F228" s="123">
        <v>1004087.82</v>
      </c>
      <c r="G228" s="128">
        <v>6.7038175282489168E-3</v>
      </c>
      <c r="H228" s="123">
        <v>5679912.1799999997</v>
      </c>
      <c r="I228" s="123">
        <v>863486.65000000014</v>
      </c>
      <c r="J228" s="123">
        <v>863486.65000000014</v>
      </c>
      <c r="K228" s="128">
        <v>5.7886858375505645E-3</v>
      </c>
      <c r="L228" s="79">
        <v>5820513.3499999996</v>
      </c>
      <c r="M228" s="79">
        <v>0</v>
      </c>
    </row>
    <row r="229" spans="1:13">
      <c r="A229" s="131" t="s">
        <v>302</v>
      </c>
      <c r="B229" s="132" t="s">
        <v>173</v>
      </c>
      <c r="C229" s="133">
        <v>4601000</v>
      </c>
      <c r="D229" s="133">
        <v>4601000</v>
      </c>
      <c r="E229" s="133">
        <v>683830.22</v>
      </c>
      <c r="F229" s="133">
        <v>683830.22</v>
      </c>
      <c r="G229" s="134">
        <v>4.5656096248456769E-3</v>
      </c>
      <c r="H229" s="133">
        <v>3917169.7800000003</v>
      </c>
      <c r="I229" s="133">
        <v>683532.1100000001</v>
      </c>
      <c r="J229" s="133">
        <v>683532.1100000001</v>
      </c>
      <c r="K229" s="134">
        <v>4.5822974155628861E-3</v>
      </c>
      <c r="L229" s="82">
        <v>3917467.8899999997</v>
      </c>
      <c r="M229" s="82">
        <v>0</v>
      </c>
    </row>
    <row r="230" spans="1:13" hidden="1">
      <c r="A230" s="131" t="s">
        <v>304</v>
      </c>
      <c r="B230" s="132" t="s">
        <v>305</v>
      </c>
      <c r="C230" s="133">
        <v>0</v>
      </c>
      <c r="D230" s="133">
        <v>0</v>
      </c>
      <c r="E230" s="133">
        <v>0</v>
      </c>
      <c r="F230" s="133">
        <v>0</v>
      </c>
      <c r="G230" s="134">
        <v>0</v>
      </c>
      <c r="H230" s="133">
        <v>0</v>
      </c>
      <c r="I230" s="133">
        <v>0</v>
      </c>
      <c r="J230" s="133">
        <v>0</v>
      </c>
      <c r="K230" s="134">
        <v>0</v>
      </c>
      <c r="L230" s="82">
        <v>0</v>
      </c>
      <c r="M230" s="82">
        <v>0</v>
      </c>
    </row>
    <row r="231" spans="1:13">
      <c r="A231" s="131" t="s">
        <v>306</v>
      </c>
      <c r="B231" s="132" t="s">
        <v>307</v>
      </c>
      <c r="C231" s="133">
        <v>2051000</v>
      </c>
      <c r="D231" s="133">
        <v>2051000</v>
      </c>
      <c r="E231" s="133">
        <v>320257.59999999998</v>
      </c>
      <c r="F231" s="133">
        <v>320257.59999999998</v>
      </c>
      <c r="G231" s="134">
        <v>2.1382079034032403E-3</v>
      </c>
      <c r="H231" s="133">
        <v>1730742.4</v>
      </c>
      <c r="I231" s="133">
        <v>179954.53999999998</v>
      </c>
      <c r="J231" s="133">
        <v>179954.53999999998</v>
      </c>
      <c r="K231" s="134">
        <v>1.2063884219876777E-3</v>
      </c>
      <c r="L231" s="82">
        <v>1871045.46</v>
      </c>
      <c r="M231" s="82">
        <v>0</v>
      </c>
    </row>
    <row r="232" spans="1:13">
      <c r="A232" s="131" t="s">
        <v>308</v>
      </c>
      <c r="B232" s="132" t="s">
        <v>309</v>
      </c>
      <c r="C232" s="133">
        <v>32000</v>
      </c>
      <c r="D232" s="133">
        <v>32000</v>
      </c>
      <c r="E232" s="133">
        <v>0</v>
      </c>
      <c r="F232" s="133">
        <v>0</v>
      </c>
      <c r="G232" s="134">
        <v>0</v>
      </c>
      <c r="H232" s="133">
        <v>32000</v>
      </c>
      <c r="I232" s="133">
        <v>0</v>
      </c>
      <c r="J232" s="133">
        <v>0</v>
      </c>
      <c r="K232" s="134">
        <v>0</v>
      </c>
      <c r="L232" s="82">
        <v>32000</v>
      </c>
      <c r="M232" s="82">
        <v>0</v>
      </c>
    </row>
    <row r="233" spans="1:13" s="31" customFormat="1">
      <c r="A233" s="29">
        <v>27</v>
      </c>
      <c r="B233" s="127" t="s">
        <v>310</v>
      </c>
      <c r="C233" s="123">
        <v>5430000</v>
      </c>
      <c r="D233" s="123">
        <v>5430000</v>
      </c>
      <c r="E233" s="123">
        <v>866117.29</v>
      </c>
      <c r="F233" s="123">
        <v>866117.29</v>
      </c>
      <c r="G233" s="128">
        <v>5.7826538222736845E-3</v>
      </c>
      <c r="H233" s="123">
        <v>4563882.71</v>
      </c>
      <c r="I233" s="123">
        <v>844349.8</v>
      </c>
      <c r="J233" s="123">
        <v>844349.8</v>
      </c>
      <c r="K233" s="128">
        <v>5.6603952466417994E-3</v>
      </c>
      <c r="L233" s="79">
        <v>4585650.2</v>
      </c>
      <c r="M233" s="79">
        <v>0</v>
      </c>
    </row>
    <row r="234" spans="1:13">
      <c r="A234" s="131" t="s">
        <v>311</v>
      </c>
      <c r="B234" s="132" t="s">
        <v>173</v>
      </c>
      <c r="C234" s="133">
        <v>5380000</v>
      </c>
      <c r="D234" s="133">
        <v>5380000</v>
      </c>
      <c r="E234" s="133">
        <v>866117.29</v>
      </c>
      <c r="F234" s="133">
        <v>866117.29</v>
      </c>
      <c r="G234" s="134">
        <v>5.7826538222736845E-3</v>
      </c>
      <c r="H234" s="133">
        <v>4513882.71</v>
      </c>
      <c r="I234" s="133">
        <v>844349.8</v>
      </c>
      <c r="J234" s="133">
        <v>844349.8</v>
      </c>
      <c r="K234" s="134">
        <v>5.6603952466417994E-3</v>
      </c>
      <c r="L234" s="82">
        <v>4535650.2</v>
      </c>
      <c r="M234" s="82">
        <v>0</v>
      </c>
    </row>
    <row r="235" spans="1:13">
      <c r="A235" s="131" t="s">
        <v>313</v>
      </c>
      <c r="B235" s="132" t="s">
        <v>314</v>
      </c>
      <c r="C235" s="133">
        <v>50000</v>
      </c>
      <c r="D235" s="133">
        <v>50000</v>
      </c>
      <c r="E235" s="133">
        <v>0</v>
      </c>
      <c r="F235" s="133">
        <v>0</v>
      </c>
      <c r="G235" s="134">
        <v>0</v>
      </c>
      <c r="H235" s="133">
        <v>50000</v>
      </c>
      <c r="I235" s="133">
        <v>0</v>
      </c>
      <c r="J235" s="133">
        <v>0</v>
      </c>
      <c r="K235" s="134">
        <v>0</v>
      </c>
      <c r="L235" s="175">
        <v>0</v>
      </c>
      <c r="M235" s="136">
        <v>0</v>
      </c>
    </row>
    <row r="236" spans="1:13" hidden="1">
      <c r="A236" s="131" t="s">
        <v>317</v>
      </c>
      <c r="B236" s="132" t="s">
        <v>318</v>
      </c>
      <c r="C236" s="133">
        <v>0</v>
      </c>
      <c r="D236" s="133">
        <v>0</v>
      </c>
      <c r="E236" s="133">
        <v>0</v>
      </c>
      <c r="F236" s="133">
        <v>0</v>
      </c>
      <c r="G236" s="134">
        <v>0</v>
      </c>
      <c r="H236" s="133">
        <v>0</v>
      </c>
      <c r="I236" s="133">
        <v>0</v>
      </c>
      <c r="J236" s="133">
        <v>0</v>
      </c>
      <c r="K236" s="134">
        <v>0</v>
      </c>
      <c r="L236" s="175">
        <v>0</v>
      </c>
      <c r="M236" s="136">
        <v>0</v>
      </c>
    </row>
    <row r="237" spans="1:13" s="31" customFormat="1">
      <c r="A237" s="29">
        <v>28</v>
      </c>
      <c r="B237" s="127" t="s">
        <v>319</v>
      </c>
      <c r="C237" s="123">
        <v>36750000</v>
      </c>
      <c r="D237" s="123">
        <v>36750000</v>
      </c>
      <c r="E237" s="123">
        <v>6007703.1999999993</v>
      </c>
      <c r="F237" s="123">
        <v>6007703.1999999993</v>
      </c>
      <c r="G237" s="128">
        <v>4.0110581180714956E-2</v>
      </c>
      <c r="H237" s="123">
        <v>30742296.800000001</v>
      </c>
      <c r="I237" s="123">
        <v>6007703.2000000002</v>
      </c>
      <c r="J237" s="123">
        <v>6007703.2000000002</v>
      </c>
      <c r="K237" s="128">
        <v>4.0274747073446013E-2</v>
      </c>
      <c r="L237" s="176">
        <v>16.347491700680273</v>
      </c>
      <c r="M237" s="130">
        <v>0</v>
      </c>
    </row>
    <row r="238" spans="1:13" hidden="1">
      <c r="A238" s="131" t="s">
        <v>320</v>
      </c>
      <c r="B238" s="132" t="s">
        <v>321</v>
      </c>
      <c r="C238" s="133">
        <v>0</v>
      </c>
      <c r="D238" s="133">
        <v>0</v>
      </c>
      <c r="E238" s="133">
        <v>0</v>
      </c>
      <c r="F238" s="133">
        <v>0</v>
      </c>
      <c r="G238" s="134">
        <v>0</v>
      </c>
      <c r="H238" s="133">
        <v>0</v>
      </c>
      <c r="I238" s="133">
        <v>0</v>
      </c>
      <c r="J238" s="133">
        <v>0</v>
      </c>
      <c r="K238" s="134">
        <v>0</v>
      </c>
      <c r="L238" s="175">
        <v>0</v>
      </c>
      <c r="M238" s="130">
        <v>0</v>
      </c>
    </row>
    <row r="239" spans="1:13">
      <c r="A239" s="131" t="s">
        <v>322</v>
      </c>
      <c r="B239" s="132" t="s">
        <v>323</v>
      </c>
      <c r="C239" s="133">
        <v>36750000</v>
      </c>
      <c r="D239" s="133">
        <v>36750000</v>
      </c>
      <c r="E239" s="133">
        <v>6007703.1999999993</v>
      </c>
      <c r="F239" s="133">
        <v>6007703.1999999993</v>
      </c>
      <c r="G239" s="134">
        <v>4.0110581180714956E-2</v>
      </c>
      <c r="H239" s="133">
        <v>30742296.800000001</v>
      </c>
      <c r="I239" s="133">
        <v>6007703.2000000002</v>
      </c>
      <c r="J239" s="133">
        <v>6007703.2000000002</v>
      </c>
      <c r="K239" s="134">
        <v>4.0274747073446013E-2</v>
      </c>
      <c r="L239" s="175">
        <v>16.347491700680273</v>
      </c>
      <c r="M239" s="130">
        <v>0</v>
      </c>
    </row>
    <row r="240" spans="1:13" hidden="1">
      <c r="A240" s="131" t="s">
        <v>324</v>
      </c>
      <c r="B240" s="132" t="s">
        <v>325</v>
      </c>
      <c r="C240" s="133">
        <v>0</v>
      </c>
      <c r="D240" s="133">
        <v>0</v>
      </c>
      <c r="E240" s="133">
        <v>0</v>
      </c>
      <c r="F240" s="133">
        <v>0</v>
      </c>
      <c r="G240" s="134">
        <v>0</v>
      </c>
      <c r="H240" s="133">
        <v>0</v>
      </c>
      <c r="I240" s="133">
        <v>0</v>
      </c>
      <c r="J240" s="133">
        <v>0</v>
      </c>
      <c r="K240" s="134">
        <v>0</v>
      </c>
      <c r="L240" s="175">
        <v>0</v>
      </c>
      <c r="M240" s="130">
        <v>0</v>
      </c>
    </row>
    <row r="241" spans="1:13" hidden="1">
      <c r="A241" s="131" t="s">
        <v>326</v>
      </c>
      <c r="B241" s="132" t="s">
        <v>294</v>
      </c>
      <c r="C241" s="133">
        <v>0</v>
      </c>
      <c r="D241" s="133">
        <v>0</v>
      </c>
      <c r="E241" s="133">
        <v>0</v>
      </c>
      <c r="F241" s="133">
        <v>0</v>
      </c>
      <c r="G241" s="134">
        <v>0</v>
      </c>
      <c r="H241" s="133">
        <v>0</v>
      </c>
      <c r="I241" s="133">
        <v>0</v>
      </c>
      <c r="J241" s="133">
        <v>0</v>
      </c>
      <c r="K241" s="134">
        <v>0</v>
      </c>
      <c r="L241" s="175">
        <v>0</v>
      </c>
      <c r="M241" s="130">
        <v>0</v>
      </c>
    </row>
    <row r="242" spans="1:13" s="31" customFormat="1" hidden="1">
      <c r="A242" s="29">
        <v>99</v>
      </c>
      <c r="B242" s="127" t="s">
        <v>125</v>
      </c>
      <c r="C242" s="123">
        <v>0</v>
      </c>
      <c r="D242" s="123">
        <v>0</v>
      </c>
      <c r="E242" s="123">
        <v>0</v>
      </c>
      <c r="F242" s="123">
        <v>0</v>
      </c>
      <c r="G242" s="128">
        <v>0</v>
      </c>
      <c r="H242" s="123">
        <v>0</v>
      </c>
      <c r="I242" s="123">
        <v>0</v>
      </c>
      <c r="J242" s="123">
        <v>0</v>
      </c>
      <c r="K242" s="128">
        <v>0</v>
      </c>
      <c r="L242" s="176">
        <v>0</v>
      </c>
      <c r="M242" s="130">
        <v>0</v>
      </c>
    </row>
    <row r="243" spans="1:13" hidden="1">
      <c r="A243" s="131" t="s">
        <v>330</v>
      </c>
      <c r="B243" s="132" t="s">
        <v>125</v>
      </c>
      <c r="C243" s="133">
        <v>0</v>
      </c>
      <c r="D243" s="133">
        <v>0</v>
      </c>
      <c r="E243" s="133">
        <v>0</v>
      </c>
      <c r="F243" s="133">
        <v>0</v>
      </c>
      <c r="G243" s="134">
        <v>0</v>
      </c>
      <c r="H243" s="133">
        <v>0</v>
      </c>
      <c r="I243" s="133">
        <v>0</v>
      </c>
      <c r="J243" s="133">
        <v>0</v>
      </c>
      <c r="K243" s="134">
        <v>0</v>
      </c>
      <c r="L243" s="175">
        <v>0</v>
      </c>
      <c r="M243" s="130">
        <v>0</v>
      </c>
    </row>
    <row r="244" spans="1:13" s="31" customFormat="1" hidden="1">
      <c r="A244" s="29">
        <v>77</v>
      </c>
      <c r="B244" s="127" t="s">
        <v>329</v>
      </c>
      <c r="C244" s="123">
        <v>0</v>
      </c>
      <c r="D244" s="123">
        <v>0</v>
      </c>
      <c r="E244" s="123">
        <v>0</v>
      </c>
      <c r="F244" s="123">
        <v>0</v>
      </c>
      <c r="G244" s="128">
        <v>0</v>
      </c>
      <c r="H244" s="123">
        <v>0</v>
      </c>
      <c r="I244" s="123">
        <v>0</v>
      </c>
      <c r="J244" s="123">
        <v>0</v>
      </c>
      <c r="K244" s="128">
        <v>0</v>
      </c>
      <c r="L244" s="176">
        <v>0</v>
      </c>
      <c r="M244" s="130">
        <v>0</v>
      </c>
    </row>
    <row r="245" spans="1:13" hidden="1">
      <c r="A245" s="144">
        <v>77777</v>
      </c>
      <c r="B245" s="177" t="s">
        <v>329</v>
      </c>
      <c r="C245" s="133">
        <v>0</v>
      </c>
      <c r="D245" s="133">
        <v>0</v>
      </c>
      <c r="E245" s="133">
        <v>0</v>
      </c>
      <c r="F245" s="133">
        <v>0</v>
      </c>
      <c r="G245" s="134">
        <v>0</v>
      </c>
      <c r="H245" s="133">
        <v>0</v>
      </c>
      <c r="I245" s="133">
        <v>0</v>
      </c>
      <c r="J245" s="133">
        <v>0</v>
      </c>
      <c r="K245" s="146">
        <v>0</v>
      </c>
      <c r="L245" s="178">
        <v>0</v>
      </c>
      <c r="M245" s="148">
        <v>0</v>
      </c>
    </row>
    <row r="246" spans="1:13">
      <c r="A246" s="165"/>
      <c r="B246" s="166" t="s">
        <v>332</v>
      </c>
      <c r="C246" s="167">
        <v>936000000</v>
      </c>
      <c r="D246" s="167">
        <v>936000000</v>
      </c>
      <c r="E246" s="167">
        <v>149778512.87999997</v>
      </c>
      <c r="F246" s="167">
        <v>149778512.87999997</v>
      </c>
      <c r="G246" s="179">
        <v>1</v>
      </c>
      <c r="H246" s="167">
        <v>786221487.12</v>
      </c>
      <c r="I246" s="167">
        <v>149167993.26000002</v>
      </c>
      <c r="J246" s="167">
        <v>149167993.26000002</v>
      </c>
      <c r="K246" s="179">
        <v>1</v>
      </c>
      <c r="L246" s="169">
        <v>786832006.74000001</v>
      </c>
      <c r="M246" s="170">
        <v>0</v>
      </c>
    </row>
    <row r="247" spans="1:13" ht="12" thickBot="1">
      <c r="A247" s="154"/>
      <c r="B247" s="154"/>
      <c r="C247" s="180"/>
      <c r="D247" s="180"/>
      <c r="E247" s="180"/>
      <c r="F247" s="180"/>
      <c r="G247" s="181"/>
      <c r="H247" s="180"/>
      <c r="I247" s="180"/>
      <c r="J247" s="180"/>
      <c r="K247" s="181"/>
      <c r="L247" s="182"/>
      <c r="M247" s="180"/>
    </row>
    <row r="248" spans="1:13" s="57" customFormat="1" ht="16.5" customHeight="1" thickBot="1">
      <c r="A248" s="963" t="s">
        <v>339</v>
      </c>
      <c r="B248" s="964"/>
      <c r="C248" s="964"/>
      <c r="D248" s="964"/>
      <c r="E248" s="964"/>
      <c r="F248" s="964"/>
      <c r="G248" s="964"/>
      <c r="H248" s="964"/>
      <c r="I248" s="964"/>
      <c r="J248" s="964"/>
      <c r="K248" s="964"/>
      <c r="L248" s="964"/>
      <c r="M248" s="965"/>
    </row>
    <row r="249" spans="1:13">
      <c r="A249" s="154"/>
      <c r="B249" s="154"/>
      <c r="C249" s="180"/>
      <c r="D249" s="180"/>
      <c r="E249" s="180"/>
      <c r="F249" s="180"/>
      <c r="G249" s="181"/>
      <c r="H249" s="180"/>
      <c r="I249" s="180"/>
      <c r="J249" s="180"/>
      <c r="K249" s="181"/>
      <c r="L249" s="182"/>
      <c r="M249" s="180"/>
    </row>
    <row r="250" spans="1:13" ht="20.25" customHeight="1">
      <c r="A250" s="960" t="s">
        <v>340</v>
      </c>
      <c r="B250" s="961"/>
      <c r="C250" s="944" t="s">
        <v>99</v>
      </c>
      <c r="D250" s="944" t="s">
        <v>100</v>
      </c>
      <c r="E250" s="946" t="s">
        <v>101</v>
      </c>
      <c r="F250" s="966"/>
      <c r="G250" s="947"/>
      <c r="H250" s="6" t="s">
        <v>159</v>
      </c>
      <c r="I250" s="946" t="s">
        <v>103</v>
      </c>
      <c r="J250" s="966"/>
      <c r="K250" s="947"/>
      <c r="L250" s="71" t="s">
        <v>159</v>
      </c>
      <c r="M250" s="967" t="s">
        <v>336</v>
      </c>
    </row>
    <row r="251" spans="1:13" ht="14.25" customHeight="1">
      <c r="A251" s="960"/>
      <c r="B251" s="961"/>
      <c r="C251" s="945"/>
      <c r="D251" s="945"/>
      <c r="E251" s="6" t="s">
        <v>10</v>
      </c>
      <c r="F251" s="6" t="s">
        <v>1113</v>
      </c>
      <c r="G251" s="6" t="s">
        <v>11</v>
      </c>
      <c r="H251" s="118"/>
      <c r="I251" s="6" t="s">
        <v>10</v>
      </c>
      <c r="J251" s="6" t="s">
        <v>1113</v>
      </c>
      <c r="K251" s="6" t="s">
        <v>11</v>
      </c>
      <c r="L251" s="72"/>
      <c r="M251" s="968"/>
    </row>
    <row r="252" spans="1:13" ht="16.5">
      <c r="A252" s="960"/>
      <c r="B252" s="961"/>
      <c r="C252" s="962"/>
      <c r="D252" s="7" t="s">
        <v>12</v>
      </c>
      <c r="E252" s="7"/>
      <c r="F252" s="7" t="s">
        <v>13</v>
      </c>
      <c r="G252" s="119" t="s">
        <v>161</v>
      </c>
      <c r="H252" s="7" t="s">
        <v>162</v>
      </c>
      <c r="I252" s="7"/>
      <c r="J252" s="7" t="s">
        <v>108</v>
      </c>
      <c r="K252" s="119" t="s">
        <v>163</v>
      </c>
      <c r="L252" s="8" t="s">
        <v>164</v>
      </c>
      <c r="M252" s="8" t="s">
        <v>110</v>
      </c>
    </row>
    <row r="253" spans="1:13">
      <c r="A253" s="184"/>
      <c r="B253" s="185"/>
      <c r="C253" s="186"/>
      <c r="D253" s="186"/>
      <c r="E253" s="186"/>
      <c r="F253" s="186"/>
      <c r="G253" s="187"/>
      <c r="H253" s="186"/>
      <c r="I253" s="186"/>
      <c r="J253" s="186"/>
      <c r="K253" s="187"/>
      <c r="L253" s="188"/>
      <c r="M253" s="153"/>
    </row>
    <row r="254" spans="1:13">
      <c r="A254" s="154"/>
      <c r="B254" s="66" t="s">
        <v>341</v>
      </c>
      <c r="C254" s="150">
        <v>8127000000</v>
      </c>
      <c r="D254" s="150">
        <v>8296621589.5700006</v>
      </c>
      <c r="E254" s="150">
        <v>1241071125.9200001</v>
      </c>
      <c r="F254" s="150">
        <v>1241071125.9200001</v>
      </c>
      <c r="G254" s="151">
        <v>0.89231149888407346</v>
      </c>
      <c r="H254" s="150">
        <v>7055550463.6500006</v>
      </c>
      <c r="I254" s="150">
        <v>986407060.67999995</v>
      </c>
      <c r="J254" s="150">
        <v>986407060.67999995</v>
      </c>
      <c r="K254" s="151">
        <v>0.86864100902670793</v>
      </c>
      <c r="L254" s="152">
        <v>7310214528.8900003</v>
      </c>
      <c r="M254" s="130">
        <v>0</v>
      </c>
    </row>
    <row r="255" spans="1:13">
      <c r="A255" s="154"/>
      <c r="B255" s="66" t="s">
        <v>337</v>
      </c>
      <c r="C255" s="150">
        <v>936000000</v>
      </c>
      <c r="D255" s="150">
        <v>936000000</v>
      </c>
      <c r="E255" s="150">
        <v>149778512.87999997</v>
      </c>
      <c r="F255" s="150">
        <v>149778512.87999997</v>
      </c>
      <c r="G255" s="151">
        <v>0.10768850111592665</v>
      </c>
      <c r="H255" s="150">
        <v>786221487.12</v>
      </c>
      <c r="I255" s="150">
        <v>149167993.26000002</v>
      </c>
      <c r="J255" s="150">
        <v>149167993.26000002</v>
      </c>
      <c r="K255" s="151">
        <v>0.13135899097329198</v>
      </c>
      <c r="L255" s="152">
        <v>786832006.74000001</v>
      </c>
      <c r="M255" s="130">
        <v>0</v>
      </c>
    </row>
    <row r="256" spans="1:13">
      <c r="A256" s="189"/>
      <c r="B256" s="190"/>
      <c r="C256" s="161"/>
      <c r="D256" s="161"/>
      <c r="E256" s="161"/>
      <c r="F256" s="161"/>
      <c r="G256" s="162"/>
      <c r="H256" s="161"/>
      <c r="I256" s="161"/>
      <c r="J256" s="161"/>
      <c r="K256" s="162"/>
      <c r="L256" s="163"/>
      <c r="M256" s="153"/>
    </row>
    <row r="257" spans="1:13">
      <c r="A257" s="165"/>
      <c r="B257" s="166" t="s">
        <v>332</v>
      </c>
      <c r="C257" s="167">
        <v>9063000000</v>
      </c>
      <c r="D257" s="167">
        <v>9232621589.5699997</v>
      </c>
      <c r="E257" s="167">
        <v>1390849638.8</v>
      </c>
      <c r="F257" s="167">
        <v>1390849638.8</v>
      </c>
      <c r="G257" s="179">
        <v>1</v>
      </c>
      <c r="H257" s="167">
        <v>7841771950.7700005</v>
      </c>
      <c r="I257" s="167">
        <v>1135575053.9400001</v>
      </c>
      <c r="J257" s="167">
        <v>1135575053.9400001</v>
      </c>
      <c r="K257" s="179">
        <v>0.99999999999999989</v>
      </c>
      <c r="L257" s="169">
        <v>8097046535.6300001</v>
      </c>
      <c r="M257" s="170">
        <v>0</v>
      </c>
    </row>
    <row r="258" spans="1:13">
      <c r="A258" s="57" t="s">
        <v>133</v>
      </c>
      <c r="B258" s="191"/>
      <c r="D258" s="28"/>
      <c r="K258" s="28"/>
    </row>
    <row r="259" spans="1:13">
      <c r="A259" s="57" t="s">
        <v>342</v>
      </c>
      <c r="B259" s="191"/>
      <c r="C259" s="28"/>
      <c r="D259" s="28"/>
      <c r="K259" s="28"/>
      <c r="M259" s="112"/>
    </row>
    <row r="260" spans="1:13">
      <c r="A260" s="954" t="s">
        <v>343</v>
      </c>
      <c r="B260" s="954"/>
      <c r="C260" s="954"/>
      <c r="D260" s="954"/>
      <c r="E260" s="954"/>
      <c r="F260" s="954"/>
      <c r="G260" s="954"/>
      <c r="K260" s="28"/>
      <c r="M260" s="112"/>
    </row>
    <row r="261" spans="1:13" ht="23.25" customHeight="1">
      <c r="A261" s="955" t="s">
        <v>344</v>
      </c>
      <c r="B261" s="955"/>
      <c r="C261" s="955"/>
      <c r="D261" s="955"/>
      <c r="E261" s="955"/>
      <c r="F261" s="955"/>
      <c r="G261" s="955"/>
      <c r="H261" s="955"/>
      <c r="I261" s="955"/>
      <c r="J261" s="955"/>
      <c r="K261" s="955"/>
      <c r="L261" s="955"/>
      <c r="M261" s="955"/>
    </row>
    <row r="262" spans="1:13" ht="32.25" customHeight="1">
      <c r="A262" s="955" t="s">
        <v>345</v>
      </c>
      <c r="B262" s="955"/>
      <c r="C262" s="955"/>
      <c r="D262" s="955"/>
      <c r="E262" s="955"/>
      <c r="F262" s="955"/>
      <c r="G262" s="955"/>
      <c r="H262" s="955"/>
      <c r="I262" s="955"/>
      <c r="J262" s="955"/>
      <c r="K262" s="955"/>
      <c r="L262" s="955"/>
      <c r="M262" s="955"/>
    </row>
    <row r="263" spans="1:13">
      <c r="A263" s="192"/>
      <c r="B263" s="192"/>
      <c r="C263" s="192"/>
      <c r="D263" s="192"/>
      <c r="E263" s="192"/>
      <c r="F263" s="192"/>
      <c r="G263" s="192"/>
      <c r="K263" s="28"/>
      <c r="M263" s="112"/>
    </row>
    <row r="264" spans="1:13">
      <c r="D264" s="956"/>
      <c r="E264" s="956"/>
      <c r="F264" s="956"/>
      <c r="G264" s="956"/>
      <c r="H264" s="956"/>
      <c r="I264" s="956"/>
      <c r="J264" s="956"/>
      <c r="K264" s="28"/>
    </row>
    <row r="265" spans="1:13">
      <c r="A265" s="2" t="s">
        <v>1114</v>
      </c>
      <c r="C265" s="64"/>
      <c r="D265" s="60"/>
      <c r="E265" s="60"/>
      <c r="J265" s="64"/>
      <c r="K265" s="28"/>
      <c r="M265" s="60"/>
    </row>
    <row r="266" spans="1:13">
      <c r="A266" s="2" t="s">
        <v>1115</v>
      </c>
      <c r="C266" s="64"/>
      <c r="D266" s="60"/>
      <c r="E266" s="60"/>
      <c r="J266" s="64"/>
      <c r="K266" s="28"/>
      <c r="M266" s="60"/>
    </row>
    <row r="267" spans="1:13">
      <c r="A267" s="2" t="s">
        <v>1116</v>
      </c>
      <c r="C267" s="64"/>
      <c r="D267" s="60"/>
      <c r="E267" s="60"/>
      <c r="J267" s="64"/>
      <c r="K267" s="28"/>
      <c r="M267" s="60"/>
    </row>
    <row r="268" spans="1:13">
      <c r="A268" s="2" t="s">
        <v>1117</v>
      </c>
      <c r="K268" s="28"/>
    </row>
    <row r="269" spans="1:13">
      <c r="K269" s="28"/>
    </row>
    <row r="270" spans="1:13" ht="12" thickBot="1"/>
    <row r="271" spans="1:13" ht="17.25" customHeight="1" thickBot="1">
      <c r="A271" s="957" t="s">
        <v>346</v>
      </c>
      <c r="B271" s="958"/>
      <c r="C271" s="958"/>
      <c r="D271" s="958"/>
      <c r="E271" s="958"/>
      <c r="F271" s="958"/>
      <c r="G271" s="958"/>
      <c r="H271" s="958"/>
      <c r="I271" s="958"/>
      <c r="J271" s="958"/>
      <c r="K271" s="958"/>
      <c r="L271" s="958"/>
      <c r="M271" s="959"/>
    </row>
    <row r="272" spans="1:13">
      <c r="A272" s="9"/>
      <c r="B272" s="9"/>
      <c r="C272" s="9"/>
      <c r="D272" s="9"/>
      <c r="E272" s="9"/>
      <c r="F272" s="9"/>
      <c r="G272" s="9"/>
      <c r="H272" s="9"/>
      <c r="I272" s="9"/>
      <c r="J272" s="9"/>
      <c r="K272" s="9"/>
      <c r="L272" s="9"/>
      <c r="M272" s="9"/>
    </row>
    <row r="273" spans="1:13">
      <c r="A273" s="960" t="s">
        <v>158</v>
      </c>
      <c r="B273" s="961"/>
      <c r="C273" s="944" t="s">
        <v>99</v>
      </c>
      <c r="D273" s="944" t="s">
        <v>100</v>
      </c>
      <c r="E273" s="940" t="s">
        <v>101</v>
      </c>
      <c r="F273" s="940"/>
      <c r="G273" s="944" t="s">
        <v>11</v>
      </c>
      <c r="H273" s="6" t="s">
        <v>159</v>
      </c>
      <c r="I273" s="940" t="s">
        <v>103</v>
      </c>
      <c r="J273" s="940"/>
      <c r="K273" s="944" t="s">
        <v>11</v>
      </c>
      <c r="L273" s="71" t="s">
        <v>159</v>
      </c>
      <c r="M273" s="938" t="s">
        <v>347</v>
      </c>
    </row>
    <row r="274" spans="1:13">
      <c r="A274" s="960"/>
      <c r="B274" s="961"/>
      <c r="C274" s="945"/>
      <c r="D274" s="945"/>
      <c r="E274" s="6" t="s">
        <v>10</v>
      </c>
      <c r="F274" s="6" t="s">
        <v>1113</v>
      </c>
      <c r="G274" s="945"/>
      <c r="H274" s="118"/>
      <c r="I274" s="6" t="s">
        <v>10</v>
      </c>
      <c r="J274" s="6" t="s">
        <v>1113</v>
      </c>
      <c r="K274" s="945"/>
      <c r="L274" s="72"/>
      <c r="M274" s="939"/>
    </row>
    <row r="275" spans="1:13">
      <c r="A275" s="960"/>
      <c r="B275" s="961"/>
      <c r="C275" s="962"/>
      <c r="D275" s="7" t="s">
        <v>12</v>
      </c>
      <c r="E275" s="7" t="s">
        <v>13</v>
      </c>
      <c r="F275" s="7" t="s">
        <v>348</v>
      </c>
      <c r="G275" s="7"/>
      <c r="H275" s="7" t="s">
        <v>162</v>
      </c>
      <c r="I275" s="7" t="s">
        <v>108</v>
      </c>
      <c r="J275" s="7" t="s">
        <v>109</v>
      </c>
      <c r="K275" s="7"/>
      <c r="L275" s="8" t="s">
        <v>164</v>
      </c>
      <c r="M275" s="8" t="s">
        <v>349</v>
      </c>
    </row>
    <row r="276" spans="1:13" ht="12">
      <c r="A276" s="73"/>
      <c r="B276" s="193" t="s">
        <v>350</v>
      </c>
      <c r="C276" s="75">
        <v>9063000000</v>
      </c>
      <c r="D276" s="75">
        <v>9232621589.5699997</v>
      </c>
      <c r="E276" s="75">
        <v>1390849638.8</v>
      </c>
      <c r="F276" s="75">
        <v>1390849638.8</v>
      </c>
      <c r="G276" s="32">
        <v>100</v>
      </c>
      <c r="H276" s="32">
        <v>7841771950.7699995</v>
      </c>
      <c r="I276" s="75">
        <v>1135575053.9400001</v>
      </c>
      <c r="J276" s="75">
        <v>1135575053.9400001</v>
      </c>
      <c r="K276" s="32">
        <v>100</v>
      </c>
      <c r="L276" s="32">
        <v>8097046535.6299992</v>
      </c>
      <c r="M276" s="76">
        <v>0</v>
      </c>
    </row>
    <row r="277" spans="1:13">
      <c r="A277" s="69"/>
      <c r="B277" s="122"/>
      <c r="C277" s="70"/>
      <c r="D277" s="70"/>
      <c r="E277" s="70"/>
      <c r="F277" s="70"/>
      <c r="G277" s="70"/>
      <c r="H277" s="70"/>
      <c r="I277" s="70"/>
      <c r="J277" s="70"/>
      <c r="K277" s="70"/>
      <c r="L277" s="70"/>
      <c r="M277" s="125"/>
    </row>
    <row r="278" spans="1:13">
      <c r="A278" s="126" t="s">
        <v>166</v>
      </c>
      <c r="B278" s="127" t="s">
        <v>167</v>
      </c>
      <c r="C278" s="123">
        <v>147950000</v>
      </c>
      <c r="D278" s="123">
        <v>147950000</v>
      </c>
      <c r="E278" s="123">
        <v>28986994.039999999</v>
      </c>
      <c r="F278" s="123">
        <v>28986994.039999999</v>
      </c>
      <c r="G278" s="32">
        <v>2.0841213335619413</v>
      </c>
      <c r="H278" s="32">
        <v>118963005.96000001</v>
      </c>
      <c r="I278" s="123">
        <v>18010283.629999995</v>
      </c>
      <c r="J278" s="123">
        <v>18010283.629999995</v>
      </c>
      <c r="K278" s="32">
        <v>1.5860055720237403</v>
      </c>
      <c r="L278" s="32">
        <v>129939716.37</v>
      </c>
      <c r="M278" s="130">
        <v>0</v>
      </c>
    </row>
    <row r="279" spans="1:13">
      <c r="A279" s="131" t="s">
        <v>168</v>
      </c>
      <c r="B279" s="132" t="s">
        <v>169</v>
      </c>
      <c r="C279" s="133">
        <v>147950000</v>
      </c>
      <c r="D279" s="133">
        <v>147950000</v>
      </c>
      <c r="E279" s="133">
        <v>28986994.039999999</v>
      </c>
      <c r="F279" s="133">
        <v>28986994.039999999</v>
      </c>
      <c r="G279" s="17">
        <v>2.0841213335619413</v>
      </c>
      <c r="H279" s="17">
        <v>118963005.96000001</v>
      </c>
      <c r="I279" s="133">
        <v>18010283.629999995</v>
      </c>
      <c r="J279" s="133">
        <v>18010283.629999995</v>
      </c>
      <c r="K279" s="17">
        <v>1.5860055720237403</v>
      </c>
      <c r="L279" s="17">
        <v>129939716.37</v>
      </c>
      <c r="M279" s="136">
        <v>0</v>
      </c>
    </row>
    <row r="280" spans="1:13">
      <c r="A280" s="137">
        <v>3</v>
      </c>
      <c r="B280" s="127" t="s">
        <v>170</v>
      </c>
      <c r="C280" s="123">
        <v>59849000</v>
      </c>
      <c r="D280" s="123">
        <v>59849000</v>
      </c>
      <c r="E280" s="123">
        <v>8718223.1000000015</v>
      </c>
      <c r="F280" s="123">
        <v>8718223.1000000015</v>
      </c>
      <c r="G280" s="32">
        <v>0.62682714628462122</v>
      </c>
      <c r="H280" s="32">
        <v>51130776.899999999</v>
      </c>
      <c r="I280" s="123">
        <v>8378540.2699999996</v>
      </c>
      <c r="J280" s="123">
        <v>8378540.2699999996</v>
      </c>
      <c r="K280" s="32">
        <v>0.73782355828703272</v>
      </c>
      <c r="L280" s="32">
        <v>51470459.730000004</v>
      </c>
      <c r="M280" s="130">
        <v>0</v>
      </c>
    </row>
    <row r="281" spans="1:13">
      <c r="A281" s="138">
        <v>3062</v>
      </c>
      <c r="B281" s="132" t="s">
        <v>171</v>
      </c>
      <c r="C281" s="133">
        <v>3480000</v>
      </c>
      <c r="D281" s="133">
        <v>3480000</v>
      </c>
      <c r="E281" s="133">
        <v>513952.51</v>
      </c>
      <c r="F281" s="133">
        <v>513952.51</v>
      </c>
      <c r="G281" s="17">
        <v>3.695241352209927E-2</v>
      </c>
      <c r="H281" s="17">
        <v>2966047.49</v>
      </c>
      <c r="I281" s="133">
        <v>174269.68</v>
      </c>
      <c r="J281" s="133">
        <v>174269.68</v>
      </c>
      <c r="K281" s="17">
        <v>1.5346381500311456E-2</v>
      </c>
      <c r="L281" s="17">
        <v>3305730.32</v>
      </c>
      <c r="M281" s="136">
        <v>0</v>
      </c>
    </row>
    <row r="282" spans="1:13">
      <c r="A282" s="138">
        <v>3092</v>
      </c>
      <c r="B282" s="132" t="s">
        <v>172</v>
      </c>
      <c r="C282" s="133">
        <v>16100000</v>
      </c>
      <c r="D282" s="133">
        <v>16100000</v>
      </c>
      <c r="E282" s="133">
        <v>2038815.73</v>
      </c>
      <c r="F282" s="133">
        <v>2038815.73</v>
      </c>
      <c r="G282" s="17">
        <v>0.14658778872452766</v>
      </c>
      <c r="H282" s="17">
        <v>14061184.27</v>
      </c>
      <c r="I282" s="133">
        <v>2038815.73</v>
      </c>
      <c r="J282" s="133">
        <v>2038815.73</v>
      </c>
      <c r="K282" s="17">
        <v>0.179540376739178</v>
      </c>
      <c r="L282" s="17">
        <v>14061184.27</v>
      </c>
      <c r="M282" s="136">
        <v>0</v>
      </c>
    </row>
    <row r="283" spans="1:13">
      <c r="A283" s="138">
        <v>3122</v>
      </c>
      <c r="B283" s="132" t="s">
        <v>173</v>
      </c>
      <c r="C283" s="133">
        <v>40269000</v>
      </c>
      <c r="D283" s="133">
        <v>40269000</v>
      </c>
      <c r="E283" s="133">
        <v>6165454.8600000003</v>
      </c>
      <c r="F283" s="133">
        <v>6165454.8600000003</v>
      </c>
      <c r="G283" s="17">
        <v>0.44328694403799423</v>
      </c>
      <c r="H283" s="17">
        <v>34103545.140000001</v>
      </c>
      <c r="I283" s="133">
        <v>6165454.8599999994</v>
      </c>
      <c r="J283" s="133">
        <v>6165454.8599999994</v>
      </c>
      <c r="K283" s="17">
        <v>0.5429368000475433</v>
      </c>
      <c r="L283" s="17">
        <v>34103545.140000001</v>
      </c>
      <c r="M283" s="136">
        <v>0</v>
      </c>
    </row>
    <row r="284" spans="1:13">
      <c r="A284" s="126" t="s">
        <v>174</v>
      </c>
      <c r="B284" s="127" t="s">
        <v>175</v>
      </c>
      <c r="C284" s="123">
        <v>623230000</v>
      </c>
      <c r="D284" s="123">
        <v>628143221.21000004</v>
      </c>
      <c r="E284" s="123">
        <v>93707772.969999999</v>
      </c>
      <c r="F284" s="123">
        <v>93707772.969999999</v>
      </c>
      <c r="G284" s="32">
        <v>6.7374481292492101</v>
      </c>
      <c r="H284" s="32">
        <v>534435448.24000001</v>
      </c>
      <c r="I284" s="123">
        <v>74213802.399999991</v>
      </c>
      <c r="J284" s="123">
        <v>74213802.399999991</v>
      </c>
      <c r="K284" s="32">
        <v>6.5353498337698781</v>
      </c>
      <c r="L284" s="32">
        <v>553929418.81000006</v>
      </c>
      <c r="M284" s="130">
        <v>0</v>
      </c>
    </row>
    <row r="285" spans="1:13">
      <c r="A285" s="131" t="s">
        <v>176</v>
      </c>
      <c r="B285" s="132" t="s">
        <v>177</v>
      </c>
      <c r="C285" s="133">
        <v>10000</v>
      </c>
      <c r="D285" s="133">
        <v>10000</v>
      </c>
      <c r="E285" s="133">
        <v>0</v>
      </c>
      <c r="F285" s="133">
        <v>0</v>
      </c>
      <c r="G285" s="17">
        <v>0</v>
      </c>
      <c r="H285" s="17">
        <v>10000</v>
      </c>
      <c r="I285" s="133">
        <v>0</v>
      </c>
      <c r="J285" s="133">
        <v>0</v>
      </c>
      <c r="K285" s="17">
        <v>0</v>
      </c>
      <c r="L285" s="17">
        <v>10000</v>
      </c>
      <c r="M285" s="136">
        <v>0</v>
      </c>
    </row>
    <row r="286" spans="1:13">
      <c r="A286" s="131" t="s">
        <v>178</v>
      </c>
      <c r="B286" s="132" t="s">
        <v>173</v>
      </c>
      <c r="C286" s="133">
        <v>515381000</v>
      </c>
      <c r="D286" s="133">
        <v>519972554.54999995</v>
      </c>
      <c r="E286" s="133">
        <v>77745270.840000004</v>
      </c>
      <c r="F286" s="133">
        <v>77745270.840000004</v>
      </c>
      <c r="G286" s="17">
        <v>5.5897682014769927</v>
      </c>
      <c r="H286" s="17">
        <v>442227283.70999992</v>
      </c>
      <c r="I286" s="133">
        <v>67239067.609999999</v>
      </c>
      <c r="J286" s="133">
        <v>67239067.609999999</v>
      </c>
      <c r="K286" s="17">
        <v>5.9211469445992853</v>
      </c>
      <c r="L286" s="17">
        <v>452733486.93999994</v>
      </c>
      <c r="M286" s="136">
        <v>0</v>
      </c>
    </row>
    <row r="287" spans="1:13" hidden="1">
      <c r="A287" s="131" t="s">
        <v>179</v>
      </c>
      <c r="B287" s="132" t="s">
        <v>180</v>
      </c>
      <c r="C287" s="133">
        <v>0</v>
      </c>
      <c r="D287" s="133">
        <v>0</v>
      </c>
      <c r="E287" s="133">
        <v>0</v>
      </c>
      <c r="F287" s="133">
        <v>0</v>
      </c>
      <c r="G287" s="17">
        <v>0</v>
      </c>
      <c r="H287" s="17">
        <v>0</v>
      </c>
      <c r="I287" s="133">
        <v>0</v>
      </c>
      <c r="J287" s="133">
        <v>0</v>
      </c>
      <c r="K287" s="17">
        <v>0</v>
      </c>
      <c r="L287" s="17">
        <v>0</v>
      </c>
      <c r="M287" s="136">
        <v>0</v>
      </c>
    </row>
    <row r="288" spans="1:13">
      <c r="A288" s="131" t="s">
        <v>181</v>
      </c>
      <c r="B288" s="132" t="s">
        <v>182</v>
      </c>
      <c r="C288" s="133">
        <v>0</v>
      </c>
      <c r="D288" s="133">
        <v>0</v>
      </c>
      <c r="E288" s="133">
        <v>0</v>
      </c>
      <c r="F288" s="133">
        <v>0</v>
      </c>
      <c r="G288" s="17">
        <v>0</v>
      </c>
      <c r="H288" s="17">
        <v>0</v>
      </c>
      <c r="I288" s="133">
        <v>0</v>
      </c>
      <c r="J288" s="133">
        <v>0</v>
      </c>
      <c r="K288" s="17">
        <v>0</v>
      </c>
      <c r="L288" s="17">
        <v>0</v>
      </c>
      <c r="M288" s="136">
        <v>0</v>
      </c>
    </row>
    <row r="289" spans="1:13" hidden="1">
      <c r="A289" s="131" t="s">
        <v>183</v>
      </c>
      <c r="B289" s="132" t="s">
        <v>184</v>
      </c>
      <c r="C289" s="133">
        <v>0</v>
      </c>
      <c r="D289" s="133">
        <v>0</v>
      </c>
      <c r="E289" s="133">
        <v>0</v>
      </c>
      <c r="F289" s="133">
        <v>0</v>
      </c>
      <c r="G289" s="17">
        <v>0</v>
      </c>
      <c r="H289" s="17">
        <v>0</v>
      </c>
      <c r="I289" s="133">
        <v>0</v>
      </c>
      <c r="J289" s="133">
        <v>0</v>
      </c>
      <c r="K289" s="17">
        <v>0</v>
      </c>
      <c r="L289" s="17">
        <v>0</v>
      </c>
      <c r="M289" s="136">
        <v>0</v>
      </c>
    </row>
    <row r="290" spans="1:13">
      <c r="A290" s="131" t="s">
        <v>185</v>
      </c>
      <c r="B290" s="132" t="s">
        <v>186</v>
      </c>
      <c r="C290" s="133">
        <v>54447000</v>
      </c>
      <c r="D290" s="133">
        <v>54447000</v>
      </c>
      <c r="E290" s="133">
        <v>9014329.5</v>
      </c>
      <c r="F290" s="133">
        <v>9014329.5</v>
      </c>
      <c r="G290" s="17">
        <v>0.64811675169843674</v>
      </c>
      <c r="H290" s="17">
        <v>45432670.5</v>
      </c>
      <c r="I290" s="133">
        <v>4680289.76</v>
      </c>
      <c r="J290" s="133">
        <v>4680289.76</v>
      </c>
      <c r="K290" s="17">
        <v>0.41215151246597304</v>
      </c>
      <c r="L290" s="17">
        <v>49766710.240000002</v>
      </c>
      <c r="M290" s="136">
        <v>0</v>
      </c>
    </row>
    <row r="291" spans="1:13">
      <c r="A291" s="131" t="s">
        <v>187</v>
      </c>
      <c r="B291" s="132" t="s">
        <v>188</v>
      </c>
      <c r="C291" s="133">
        <v>1106000</v>
      </c>
      <c r="D291" s="133">
        <v>1427666.66</v>
      </c>
      <c r="E291" s="133">
        <v>360877.66</v>
      </c>
      <c r="F291" s="133">
        <v>360877.66</v>
      </c>
      <c r="G291" s="17">
        <v>2.5946561722614298E-2</v>
      </c>
      <c r="H291" s="17">
        <v>1066789</v>
      </c>
      <c r="I291" s="133">
        <v>160833.32999999999</v>
      </c>
      <c r="J291" s="133">
        <v>160833.32999999999</v>
      </c>
      <c r="K291" s="17">
        <v>1.416316160186607E-2</v>
      </c>
      <c r="L291" s="17">
        <v>1266833.3299999998</v>
      </c>
      <c r="M291" s="136">
        <v>0</v>
      </c>
    </row>
    <row r="292" spans="1:13">
      <c r="A292" s="131" t="s">
        <v>189</v>
      </c>
      <c r="B292" s="132" t="s">
        <v>190</v>
      </c>
      <c r="C292" s="133">
        <v>34676000</v>
      </c>
      <c r="D292" s="133">
        <v>34676000</v>
      </c>
      <c r="E292" s="133">
        <v>2646265.9699999997</v>
      </c>
      <c r="F292" s="133">
        <v>2646265.9699999997</v>
      </c>
      <c r="G292" s="17">
        <v>0.19026254860181366</v>
      </c>
      <c r="H292" s="17">
        <v>32029734.030000001</v>
      </c>
      <c r="I292" s="133">
        <v>1451473.96</v>
      </c>
      <c r="J292" s="133">
        <v>1451473.96</v>
      </c>
      <c r="K292" s="17">
        <v>0.12781840838823946</v>
      </c>
      <c r="L292" s="17">
        <v>33224526.039999999</v>
      </c>
      <c r="M292" s="136">
        <v>0</v>
      </c>
    </row>
    <row r="293" spans="1:13">
      <c r="A293" s="131" t="s">
        <v>191</v>
      </c>
      <c r="B293" s="132" t="s">
        <v>192</v>
      </c>
      <c r="C293" s="133">
        <v>17027000</v>
      </c>
      <c r="D293" s="133">
        <v>17027000</v>
      </c>
      <c r="E293" s="133">
        <v>3841029</v>
      </c>
      <c r="F293" s="133">
        <v>3841029</v>
      </c>
      <c r="G293" s="17">
        <v>0.27616421594745283</v>
      </c>
      <c r="H293" s="17">
        <v>13185971</v>
      </c>
      <c r="I293" s="133">
        <v>632137.74</v>
      </c>
      <c r="J293" s="133">
        <v>632137.74</v>
      </c>
      <c r="K293" s="17">
        <v>5.5666751202990063E-2</v>
      </c>
      <c r="L293" s="17">
        <v>16394862.26</v>
      </c>
      <c r="M293" s="136">
        <v>0</v>
      </c>
    </row>
    <row r="294" spans="1:13">
      <c r="A294" s="131" t="s">
        <v>193</v>
      </c>
      <c r="B294" s="132" t="s">
        <v>194</v>
      </c>
      <c r="C294" s="133">
        <v>583000</v>
      </c>
      <c r="D294" s="133">
        <v>583000</v>
      </c>
      <c r="E294" s="133">
        <v>100000</v>
      </c>
      <c r="F294" s="133">
        <v>100000</v>
      </c>
      <c r="G294" s="17">
        <v>7.1898498019008147E-3</v>
      </c>
      <c r="H294" s="17">
        <v>483000</v>
      </c>
      <c r="I294" s="133">
        <v>50000</v>
      </c>
      <c r="J294" s="133">
        <v>50000</v>
      </c>
      <c r="K294" s="17">
        <v>4.4030555115242816E-3</v>
      </c>
      <c r="L294" s="17">
        <v>533000</v>
      </c>
      <c r="M294" s="136">
        <v>0</v>
      </c>
    </row>
    <row r="295" spans="1:13" hidden="1">
      <c r="A295" s="126" t="s">
        <v>195</v>
      </c>
      <c r="B295" s="127" t="s">
        <v>196</v>
      </c>
      <c r="C295" s="123">
        <v>0</v>
      </c>
      <c r="D295" s="123">
        <v>0</v>
      </c>
      <c r="E295" s="123">
        <v>0</v>
      </c>
      <c r="F295" s="123">
        <v>0</v>
      </c>
      <c r="G295" s="32">
        <v>0</v>
      </c>
      <c r="H295" s="32">
        <v>0</v>
      </c>
      <c r="I295" s="123">
        <v>0</v>
      </c>
      <c r="J295" s="123">
        <v>0</v>
      </c>
      <c r="K295" s="32">
        <v>0</v>
      </c>
      <c r="L295" s="32">
        <v>0</v>
      </c>
      <c r="M295" s="130">
        <v>0</v>
      </c>
    </row>
    <row r="296" spans="1:13" hidden="1">
      <c r="A296" s="131" t="s">
        <v>197</v>
      </c>
      <c r="B296" s="132" t="s">
        <v>198</v>
      </c>
      <c r="C296" s="133">
        <v>0</v>
      </c>
      <c r="D296" s="133">
        <v>0</v>
      </c>
      <c r="E296" s="133">
        <v>0</v>
      </c>
      <c r="F296" s="133">
        <v>0</v>
      </c>
      <c r="G296" s="17">
        <v>0</v>
      </c>
      <c r="H296" s="17">
        <v>0</v>
      </c>
      <c r="I296" s="133">
        <v>0</v>
      </c>
      <c r="J296" s="133">
        <v>0</v>
      </c>
      <c r="K296" s="17">
        <v>0</v>
      </c>
      <c r="L296" s="17">
        <v>0</v>
      </c>
      <c r="M296" s="136">
        <v>0</v>
      </c>
    </row>
    <row r="297" spans="1:13">
      <c r="A297" s="126" t="s">
        <v>199</v>
      </c>
      <c r="B297" s="127" t="s">
        <v>200</v>
      </c>
      <c r="C297" s="123">
        <v>161401000</v>
      </c>
      <c r="D297" s="123">
        <v>164150538.25999999</v>
      </c>
      <c r="E297" s="123">
        <v>27951168.330000002</v>
      </c>
      <c r="F297" s="123">
        <v>27951168.330000002</v>
      </c>
      <c r="G297" s="32">
        <v>2.0096470208034685</v>
      </c>
      <c r="H297" s="32">
        <v>136199369.92999998</v>
      </c>
      <c r="I297" s="123">
        <v>24441135.68</v>
      </c>
      <c r="J297" s="123">
        <v>24441135.68</v>
      </c>
      <c r="K297" s="32">
        <v>2.1523135432747349</v>
      </c>
      <c r="L297" s="32">
        <v>139709402.57999998</v>
      </c>
      <c r="M297" s="130">
        <v>0</v>
      </c>
    </row>
    <row r="298" spans="1:13">
      <c r="A298" s="131" t="s">
        <v>201</v>
      </c>
      <c r="B298" s="132" t="s">
        <v>173</v>
      </c>
      <c r="C298" s="133">
        <v>155105000</v>
      </c>
      <c r="D298" s="133">
        <v>155105000</v>
      </c>
      <c r="E298" s="133">
        <v>24407427.149999999</v>
      </c>
      <c r="F298" s="133">
        <v>24407427.149999999</v>
      </c>
      <c r="G298" s="17">
        <v>1.7548573525933606</v>
      </c>
      <c r="H298" s="17">
        <v>130697572.84999999</v>
      </c>
      <c r="I298" s="133">
        <v>24143387.739999998</v>
      </c>
      <c r="J298" s="133">
        <v>24143387.739999998</v>
      </c>
      <c r="K298" s="17">
        <v>2.1260935291094949</v>
      </c>
      <c r="L298" s="17">
        <v>130961612.26000001</v>
      </c>
      <c r="M298" s="136">
        <v>0</v>
      </c>
    </row>
    <row r="299" spans="1:13">
      <c r="A299" s="131" t="s">
        <v>202</v>
      </c>
      <c r="B299" s="132" t="s">
        <v>203</v>
      </c>
      <c r="C299" s="133">
        <v>5540000</v>
      </c>
      <c r="D299" s="133">
        <v>7961900</v>
      </c>
      <c r="E299" s="133">
        <v>3215206.33</v>
      </c>
      <c r="F299" s="133">
        <v>3215206.33</v>
      </c>
      <c r="G299" s="17">
        <v>0.23116850594820745</v>
      </c>
      <c r="H299" s="17">
        <v>4746693.67</v>
      </c>
      <c r="I299" s="133">
        <v>270411.32000000007</v>
      </c>
      <c r="J299" s="133">
        <v>270411.32000000007</v>
      </c>
      <c r="K299" s="17">
        <v>2.3812721058091128E-2</v>
      </c>
      <c r="L299" s="17">
        <v>7691488.6799999997</v>
      </c>
      <c r="M299" s="136">
        <v>0</v>
      </c>
    </row>
    <row r="300" spans="1:13">
      <c r="A300" s="131" t="s">
        <v>204</v>
      </c>
      <c r="B300" s="132" t="s">
        <v>205</v>
      </c>
      <c r="C300" s="133">
        <v>430000</v>
      </c>
      <c r="D300" s="133">
        <v>430000</v>
      </c>
      <c r="E300" s="133">
        <v>28000</v>
      </c>
      <c r="F300" s="133">
        <v>28000</v>
      </c>
      <c r="G300" s="17">
        <v>2.0131579445322283E-3</v>
      </c>
      <c r="H300" s="17">
        <v>402000</v>
      </c>
      <c r="I300" s="133">
        <v>27336.62</v>
      </c>
      <c r="J300" s="133">
        <v>27336.62</v>
      </c>
      <c r="K300" s="17">
        <v>2.4072931071488978E-3</v>
      </c>
      <c r="L300" s="17">
        <v>402663.38</v>
      </c>
      <c r="M300" s="136">
        <v>0</v>
      </c>
    </row>
    <row r="301" spans="1:13" hidden="1">
      <c r="A301" s="131" t="s">
        <v>206</v>
      </c>
      <c r="B301" s="132" t="s">
        <v>207</v>
      </c>
      <c r="C301" s="133">
        <v>0</v>
      </c>
      <c r="D301" s="133">
        <v>0</v>
      </c>
      <c r="E301" s="133">
        <v>0</v>
      </c>
      <c r="F301" s="133">
        <v>0</v>
      </c>
      <c r="G301" s="17">
        <v>0</v>
      </c>
      <c r="H301" s="17">
        <v>0</v>
      </c>
      <c r="I301" s="133">
        <v>0</v>
      </c>
      <c r="J301" s="133">
        <v>0</v>
      </c>
      <c r="K301" s="17">
        <v>0</v>
      </c>
      <c r="L301" s="17">
        <v>0</v>
      </c>
      <c r="M301" s="136">
        <v>0</v>
      </c>
    </row>
    <row r="302" spans="1:13">
      <c r="A302" s="131" t="s">
        <v>208</v>
      </c>
      <c r="B302" s="132" t="s">
        <v>194</v>
      </c>
      <c r="C302" s="133">
        <v>50000</v>
      </c>
      <c r="D302" s="133">
        <v>50000</v>
      </c>
      <c r="E302" s="133">
        <v>0</v>
      </c>
      <c r="F302" s="133">
        <v>0</v>
      </c>
      <c r="G302" s="17">
        <v>0</v>
      </c>
      <c r="H302" s="17">
        <v>50000</v>
      </c>
      <c r="I302" s="133">
        <v>0</v>
      </c>
      <c r="J302" s="133">
        <v>0</v>
      </c>
      <c r="K302" s="17">
        <v>0</v>
      </c>
      <c r="L302" s="17">
        <v>50000</v>
      </c>
      <c r="M302" s="136">
        <v>0</v>
      </c>
    </row>
    <row r="303" spans="1:13">
      <c r="A303" s="131" t="s">
        <v>209</v>
      </c>
      <c r="B303" s="132" t="s">
        <v>210</v>
      </c>
      <c r="C303" s="133">
        <v>276000</v>
      </c>
      <c r="D303" s="133">
        <v>603638.26</v>
      </c>
      <c r="E303" s="133">
        <v>300534.84999999998</v>
      </c>
      <c r="F303" s="133">
        <v>300534.84999999998</v>
      </c>
      <c r="G303" s="17">
        <v>2.160800431736791E-2</v>
      </c>
      <c r="H303" s="17">
        <v>303103.41000000003</v>
      </c>
      <c r="I303" s="133">
        <v>0</v>
      </c>
      <c r="J303" s="133">
        <v>0</v>
      </c>
      <c r="K303" s="17">
        <v>0</v>
      </c>
      <c r="L303" s="17">
        <v>603638.26</v>
      </c>
      <c r="M303" s="136">
        <v>0</v>
      </c>
    </row>
    <row r="304" spans="1:13">
      <c r="A304" s="126" t="s">
        <v>211</v>
      </c>
      <c r="B304" s="127" t="s">
        <v>212</v>
      </c>
      <c r="C304" s="123">
        <v>198430000</v>
      </c>
      <c r="D304" s="123">
        <v>226609784.17000002</v>
      </c>
      <c r="E304" s="123">
        <v>28088010.950000003</v>
      </c>
      <c r="F304" s="123">
        <v>28088010.950000003</v>
      </c>
      <c r="G304" s="32">
        <v>2.0194857996464548</v>
      </c>
      <c r="H304" s="32">
        <v>198521773.22000003</v>
      </c>
      <c r="I304" s="123">
        <v>19156285.870000001</v>
      </c>
      <c r="J304" s="123">
        <v>19156285.870000001</v>
      </c>
      <c r="K304" s="32">
        <v>1.6869238016047645</v>
      </c>
      <c r="L304" s="32">
        <v>207453498.30000001</v>
      </c>
      <c r="M304" s="130">
        <v>0</v>
      </c>
    </row>
    <row r="305" spans="1:13">
      <c r="A305" s="131" t="s">
        <v>213</v>
      </c>
      <c r="B305" s="132" t="s">
        <v>173</v>
      </c>
      <c r="C305" s="133">
        <v>7735000</v>
      </c>
      <c r="D305" s="133">
        <v>7735000</v>
      </c>
      <c r="E305" s="133">
        <v>1555783.3699999996</v>
      </c>
      <c r="F305" s="133">
        <v>1555783.3699999996</v>
      </c>
      <c r="G305" s="17">
        <v>0.1118584875459508</v>
      </c>
      <c r="H305" s="17">
        <v>6179216.6300000008</v>
      </c>
      <c r="I305" s="133">
        <v>294619.68000000005</v>
      </c>
      <c r="J305" s="133">
        <v>294619.68000000005</v>
      </c>
      <c r="K305" s="17">
        <v>2.5944536116550405E-2</v>
      </c>
      <c r="L305" s="17">
        <v>7440380.3200000003</v>
      </c>
      <c r="M305" s="136">
        <v>0</v>
      </c>
    </row>
    <row r="306" spans="1:13">
      <c r="A306" s="131" t="s">
        <v>214</v>
      </c>
      <c r="B306" s="132" t="s">
        <v>192</v>
      </c>
      <c r="C306" s="133">
        <v>480000</v>
      </c>
      <c r="D306" s="133">
        <v>480000</v>
      </c>
      <c r="E306" s="133">
        <v>0</v>
      </c>
      <c r="F306" s="133">
        <v>0</v>
      </c>
      <c r="G306" s="17">
        <v>0</v>
      </c>
      <c r="H306" s="17">
        <v>480000</v>
      </c>
      <c r="I306" s="133">
        <v>0</v>
      </c>
      <c r="J306" s="133">
        <v>0</v>
      </c>
      <c r="K306" s="17">
        <v>0</v>
      </c>
      <c r="L306" s="17">
        <v>480000</v>
      </c>
      <c r="M306" s="136">
        <v>0</v>
      </c>
    </row>
    <row r="307" spans="1:13">
      <c r="A307" s="131" t="s">
        <v>215</v>
      </c>
      <c r="B307" s="132" t="s">
        <v>216</v>
      </c>
      <c r="C307" s="133">
        <v>7777000</v>
      </c>
      <c r="D307" s="133">
        <v>14333200</v>
      </c>
      <c r="E307" s="133">
        <v>11120.13</v>
      </c>
      <c r="F307" s="133">
        <v>11120.13</v>
      </c>
      <c r="G307" s="17">
        <v>7.9952064477611311E-4</v>
      </c>
      <c r="H307" s="17">
        <v>14322079.869999999</v>
      </c>
      <c r="I307" s="133">
        <v>11120.13</v>
      </c>
      <c r="J307" s="133">
        <v>11120.13</v>
      </c>
      <c r="K307" s="17">
        <v>9.7925099370733005E-4</v>
      </c>
      <c r="L307" s="17">
        <v>14322079.869999999</v>
      </c>
      <c r="M307" s="136">
        <v>0</v>
      </c>
    </row>
    <row r="308" spans="1:13">
      <c r="A308" s="131" t="s">
        <v>217</v>
      </c>
      <c r="B308" s="132" t="s">
        <v>218</v>
      </c>
      <c r="C308" s="133">
        <v>4265000</v>
      </c>
      <c r="D308" s="133">
        <v>4468700</v>
      </c>
      <c r="E308" s="133">
        <v>0</v>
      </c>
      <c r="F308" s="133">
        <v>0</v>
      </c>
      <c r="G308" s="17">
        <v>0</v>
      </c>
      <c r="H308" s="17">
        <v>4468700</v>
      </c>
      <c r="I308" s="133">
        <v>0</v>
      </c>
      <c r="J308" s="133">
        <v>0</v>
      </c>
      <c r="K308" s="17">
        <v>0</v>
      </c>
      <c r="L308" s="17">
        <v>4468700</v>
      </c>
      <c r="M308" s="136">
        <v>0</v>
      </c>
    </row>
    <row r="309" spans="1:13">
      <c r="A309" s="131" t="s">
        <v>219</v>
      </c>
      <c r="B309" s="132" t="s">
        <v>194</v>
      </c>
      <c r="C309" s="133">
        <v>51640000</v>
      </c>
      <c r="D309" s="133">
        <v>64696192.95000001</v>
      </c>
      <c r="E309" s="133">
        <v>5425458.4699999988</v>
      </c>
      <c r="F309" s="133">
        <v>5425458.4699999988</v>
      </c>
      <c r="G309" s="17">
        <v>0.3900823150575059</v>
      </c>
      <c r="H309" s="17">
        <v>59270734.480000012</v>
      </c>
      <c r="I309" s="133">
        <v>3701690.2399999998</v>
      </c>
      <c r="J309" s="133">
        <v>3701690.2399999998</v>
      </c>
      <c r="K309" s="17">
        <v>0.32597495226375278</v>
      </c>
      <c r="L309" s="17">
        <v>60994502.710000008</v>
      </c>
      <c r="M309" s="136">
        <v>0</v>
      </c>
    </row>
    <row r="310" spans="1:13">
      <c r="A310" s="131" t="s">
        <v>220</v>
      </c>
      <c r="B310" s="132" t="s">
        <v>210</v>
      </c>
      <c r="C310" s="133">
        <v>126533000</v>
      </c>
      <c r="D310" s="133">
        <v>134896691.22</v>
      </c>
      <c r="E310" s="133">
        <v>21095648.980000004</v>
      </c>
      <c r="F310" s="133">
        <v>21095648.980000004</v>
      </c>
      <c r="G310" s="17">
        <v>1.5167454763982215</v>
      </c>
      <c r="H310" s="17">
        <v>113801042.23999999</v>
      </c>
      <c r="I310" s="133">
        <v>15148855.82</v>
      </c>
      <c r="J310" s="133">
        <v>15148855.82</v>
      </c>
      <c r="K310" s="17">
        <v>1.3340250622307537</v>
      </c>
      <c r="L310" s="17">
        <v>119747835.40000001</v>
      </c>
      <c r="M310" s="136">
        <v>0</v>
      </c>
    </row>
    <row r="311" spans="1:13" hidden="1">
      <c r="A311" s="131" t="s">
        <v>221</v>
      </c>
      <c r="B311" s="132" t="s">
        <v>222</v>
      </c>
      <c r="C311" s="133">
        <v>0</v>
      </c>
      <c r="D311" s="133">
        <v>0</v>
      </c>
      <c r="E311" s="133">
        <v>0</v>
      </c>
      <c r="F311" s="133">
        <v>0</v>
      </c>
      <c r="G311" s="17">
        <v>0</v>
      </c>
      <c r="H311" s="17">
        <v>0</v>
      </c>
      <c r="I311" s="133">
        <v>0</v>
      </c>
      <c r="J311" s="133">
        <v>0</v>
      </c>
      <c r="K311" s="17">
        <v>0</v>
      </c>
      <c r="L311" s="17">
        <v>0</v>
      </c>
      <c r="M311" s="136">
        <v>0</v>
      </c>
    </row>
    <row r="312" spans="1:13">
      <c r="A312" s="126" t="s">
        <v>223</v>
      </c>
      <c r="B312" s="127" t="s">
        <v>224</v>
      </c>
      <c r="C312" s="123">
        <v>1863624000</v>
      </c>
      <c r="D312" s="123">
        <v>1863624000</v>
      </c>
      <c r="E312" s="123">
        <v>287297781.5</v>
      </c>
      <c r="F312" s="123">
        <v>287297781.5</v>
      </c>
      <c r="G312" s="32">
        <v>20.65627897404319</v>
      </c>
      <c r="H312" s="32">
        <v>1576326218.5</v>
      </c>
      <c r="I312" s="123">
        <v>286884265.60000002</v>
      </c>
      <c r="J312" s="123">
        <v>286884265.60000002</v>
      </c>
      <c r="K312" s="32">
        <v>25.263346936393518</v>
      </c>
      <c r="L312" s="32">
        <v>1576739734.4000001</v>
      </c>
      <c r="M312" s="130">
        <v>0</v>
      </c>
    </row>
    <row r="313" spans="1:13" hidden="1">
      <c r="A313" s="131" t="s">
        <v>225</v>
      </c>
      <c r="B313" s="132" t="s">
        <v>173</v>
      </c>
      <c r="C313" s="133">
        <v>0</v>
      </c>
      <c r="D313" s="133">
        <v>0</v>
      </c>
      <c r="E313" s="133">
        <v>0</v>
      </c>
      <c r="F313" s="133">
        <v>0</v>
      </c>
      <c r="G313" s="17">
        <v>0</v>
      </c>
      <c r="H313" s="17">
        <v>0</v>
      </c>
      <c r="I313" s="133">
        <v>0</v>
      </c>
      <c r="J313" s="133">
        <v>0</v>
      </c>
      <c r="K313" s="17">
        <v>0</v>
      </c>
      <c r="L313" s="17">
        <v>0</v>
      </c>
      <c r="M313" s="136">
        <v>0</v>
      </c>
    </row>
    <row r="314" spans="1:13">
      <c r="A314" s="131" t="s">
        <v>226</v>
      </c>
      <c r="B314" s="132" t="s">
        <v>227</v>
      </c>
      <c r="C314" s="133">
        <v>1863624000</v>
      </c>
      <c r="D314" s="133">
        <v>1863624000</v>
      </c>
      <c r="E314" s="133">
        <v>287297781.5</v>
      </c>
      <c r="F314" s="133">
        <v>287297781.5</v>
      </c>
      <c r="G314" s="17">
        <v>20.65627897404319</v>
      </c>
      <c r="H314" s="17">
        <v>1576326218.5</v>
      </c>
      <c r="I314" s="133">
        <v>286884265.60000002</v>
      </c>
      <c r="J314" s="133">
        <v>286884265.60000002</v>
      </c>
      <c r="K314" s="17">
        <v>25.263346936393518</v>
      </c>
      <c r="L314" s="17">
        <v>1576739734.4000001</v>
      </c>
      <c r="M314" s="136">
        <v>0</v>
      </c>
    </row>
    <row r="315" spans="1:13">
      <c r="A315" s="29">
        <v>10</v>
      </c>
      <c r="B315" s="127" t="s">
        <v>228</v>
      </c>
      <c r="C315" s="123">
        <v>2014291000</v>
      </c>
      <c r="D315" s="123">
        <v>2061258000</v>
      </c>
      <c r="E315" s="123">
        <v>344015091.78999996</v>
      </c>
      <c r="F315" s="123">
        <v>344015091.78999996</v>
      </c>
      <c r="G315" s="32">
        <v>24.734168395572219</v>
      </c>
      <c r="H315" s="32">
        <v>1717242908.21</v>
      </c>
      <c r="I315" s="123">
        <v>306945636.1099999</v>
      </c>
      <c r="J315" s="123">
        <v>306945636.1099999</v>
      </c>
      <c r="K315" s="32">
        <v>27.029973496249227</v>
      </c>
      <c r="L315" s="32">
        <v>1754312363.8900001</v>
      </c>
      <c r="M315" s="130">
        <v>0</v>
      </c>
    </row>
    <row r="316" spans="1:13">
      <c r="A316" s="131" t="s">
        <v>229</v>
      </c>
      <c r="B316" s="132" t="s">
        <v>230</v>
      </c>
      <c r="C316" s="133">
        <v>827710000</v>
      </c>
      <c r="D316" s="133">
        <v>834337000</v>
      </c>
      <c r="E316" s="133">
        <v>127752454.22999996</v>
      </c>
      <c r="F316" s="133">
        <v>127752454.22999996</v>
      </c>
      <c r="G316" s="17">
        <v>9.1852095773790818</v>
      </c>
      <c r="H316" s="17">
        <v>706584545.76999998</v>
      </c>
      <c r="I316" s="133">
        <v>113111892.80999997</v>
      </c>
      <c r="J316" s="133">
        <v>113111892.80999997</v>
      </c>
      <c r="K316" s="17">
        <v>9.9607588611202829</v>
      </c>
      <c r="L316" s="17">
        <v>721225107.19000006</v>
      </c>
      <c r="M316" s="136">
        <v>0</v>
      </c>
    </row>
    <row r="317" spans="1:13">
      <c r="A317" s="131" t="s">
        <v>231</v>
      </c>
      <c r="B317" s="132" t="s">
        <v>232</v>
      </c>
      <c r="C317" s="133">
        <v>1154910000</v>
      </c>
      <c r="D317" s="133">
        <v>1191750000</v>
      </c>
      <c r="E317" s="133">
        <v>209713796.78</v>
      </c>
      <c r="F317" s="133">
        <v>209713796.78</v>
      </c>
      <c r="G317" s="17">
        <v>15.078107002345508</v>
      </c>
      <c r="H317" s="17">
        <v>982036203.22000003</v>
      </c>
      <c r="I317" s="133">
        <v>189729876.01999998</v>
      </c>
      <c r="J317" s="133">
        <v>189729876.01999998</v>
      </c>
      <c r="K317" s="17">
        <v>16.707823526213588</v>
      </c>
      <c r="L317" s="17">
        <v>1002020123.98</v>
      </c>
      <c r="M317" s="136">
        <v>0</v>
      </c>
    </row>
    <row r="318" spans="1:13">
      <c r="A318" s="131" t="s">
        <v>233</v>
      </c>
      <c r="B318" s="132" t="s">
        <v>234</v>
      </c>
      <c r="C318" s="133">
        <v>19701000</v>
      </c>
      <c r="D318" s="133">
        <v>19701000</v>
      </c>
      <c r="E318" s="133">
        <v>2759979.2600000002</v>
      </c>
      <c r="F318" s="133">
        <v>2759979.2600000002</v>
      </c>
      <c r="G318" s="17">
        <v>0.19843836335761361</v>
      </c>
      <c r="H318" s="17">
        <v>16941020.739999998</v>
      </c>
      <c r="I318" s="133">
        <v>1689492.06</v>
      </c>
      <c r="J318" s="133">
        <v>1689492.06</v>
      </c>
      <c r="K318" s="17">
        <v>0.14877854652919023</v>
      </c>
      <c r="L318" s="17">
        <v>18011507.940000001</v>
      </c>
      <c r="M318" s="136">
        <v>0</v>
      </c>
    </row>
    <row r="319" spans="1:13">
      <c r="A319" s="131" t="s">
        <v>235</v>
      </c>
      <c r="B319" s="132" t="s">
        <v>236</v>
      </c>
      <c r="C319" s="133">
        <v>11970000</v>
      </c>
      <c r="D319" s="133">
        <v>15470000</v>
      </c>
      <c r="E319" s="133">
        <v>3788861.52</v>
      </c>
      <c r="F319" s="133">
        <v>3788861.52</v>
      </c>
      <c r="G319" s="17">
        <v>0.27241345249001619</v>
      </c>
      <c r="H319" s="17">
        <v>11681138.48</v>
      </c>
      <c r="I319" s="133">
        <v>2414375.2200000002</v>
      </c>
      <c r="J319" s="133">
        <v>2414375.2200000002</v>
      </c>
      <c r="K319" s="17">
        <v>0.21261256238617302</v>
      </c>
      <c r="L319" s="17">
        <v>13055624.779999999</v>
      </c>
      <c r="M319" s="136">
        <v>0</v>
      </c>
    </row>
    <row r="320" spans="1:13" hidden="1">
      <c r="A320" s="131" t="s">
        <v>338</v>
      </c>
      <c r="B320" s="132" t="s">
        <v>222</v>
      </c>
      <c r="C320" s="133">
        <v>0</v>
      </c>
      <c r="D320" s="133">
        <v>0</v>
      </c>
      <c r="E320" s="133">
        <v>0</v>
      </c>
      <c r="F320" s="133">
        <v>0</v>
      </c>
      <c r="G320" s="17">
        <v>0</v>
      </c>
      <c r="H320" s="17">
        <v>0</v>
      </c>
      <c r="I320" s="133">
        <v>0</v>
      </c>
      <c r="J320" s="133">
        <v>0</v>
      </c>
      <c r="K320" s="17">
        <v>0</v>
      </c>
      <c r="L320" s="17">
        <v>0</v>
      </c>
      <c r="M320" s="136">
        <v>0</v>
      </c>
    </row>
    <row r="321" spans="1:13">
      <c r="A321" s="29">
        <v>11</v>
      </c>
      <c r="B321" s="127" t="s">
        <v>238</v>
      </c>
      <c r="C321" s="123">
        <v>3188000</v>
      </c>
      <c r="D321" s="123">
        <v>3188000</v>
      </c>
      <c r="E321" s="123">
        <v>301961.32</v>
      </c>
      <c r="F321" s="123">
        <v>301961.32</v>
      </c>
      <c r="G321" s="32">
        <v>2.1710565367837085E-2</v>
      </c>
      <c r="H321" s="32">
        <v>2886038.68</v>
      </c>
      <c r="I321" s="123">
        <v>267400.42000000004</v>
      </c>
      <c r="J321" s="123">
        <v>267400.42000000004</v>
      </c>
      <c r="K321" s="32">
        <v>2.3547577861298158E-2</v>
      </c>
      <c r="L321" s="32">
        <v>2920599.58</v>
      </c>
      <c r="M321" s="130">
        <v>0</v>
      </c>
    </row>
    <row r="322" spans="1:13">
      <c r="A322" s="131" t="s">
        <v>239</v>
      </c>
      <c r="B322" s="132" t="s">
        <v>173</v>
      </c>
      <c r="C322" s="133">
        <v>1080000</v>
      </c>
      <c r="D322" s="133">
        <v>1080000</v>
      </c>
      <c r="E322" s="133">
        <v>254443.42000000004</v>
      </c>
      <c r="F322" s="133">
        <v>254443.42000000004</v>
      </c>
      <c r="G322" s="17">
        <v>1.8294099728819662E-2</v>
      </c>
      <c r="H322" s="17">
        <v>825556.58</v>
      </c>
      <c r="I322" s="133">
        <v>254443.42000000004</v>
      </c>
      <c r="J322" s="133">
        <v>254443.42000000004</v>
      </c>
      <c r="K322" s="17">
        <v>2.2406570056041752E-2</v>
      </c>
      <c r="L322" s="17">
        <v>825556.58</v>
      </c>
      <c r="M322" s="136">
        <v>0</v>
      </c>
    </row>
    <row r="323" spans="1:13" hidden="1">
      <c r="A323" s="131" t="s">
        <v>241</v>
      </c>
      <c r="B323" s="132" t="s">
        <v>222</v>
      </c>
      <c r="C323" s="133">
        <v>0</v>
      </c>
      <c r="D323" s="133">
        <v>0</v>
      </c>
      <c r="E323" s="133">
        <v>0</v>
      </c>
      <c r="F323" s="133">
        <v>0</v>
      </c>
      <c r="G323" s="17">
        <v>0</v>
      </c>
      <c r="H323" s="17">
        <v>0</v>
      </c>
      <c r="I323" s="133">
        <v>0</v>
      </c>
      <c r="J323" s="133">
        <v>0</v>
      </c>
      <c r="K323" s="17">
        <v>0</v>
      </c>
      <c r="L323" s="17">
        <v>0</v>
      </c>
      <c r="M323" s="136">
        <v>0</v>
      </c>
    </row>
    <row r="324" spans="1:13">
      <c r="A324" s="131" t="s">
        <v>242</v>
      </c>
      <c r="B324" s="132" t="s">
        <v>243</v>
      </c>
      <c r="C324" s="133">
        <v>2108000</v>
      </c>
      <c r="D324" s="133">
        <v>2108000</v>
      </c>
      <c r="E324" s="133">
        <v>47517.9</v>
      </c>
      <c r="F324" s="133">
        <v>47517.9</v>
      </c>
      <c r="G324" s="17">
        <v>3.4164656390174276E-3</v>
      </c>
      <c r="H324" s="17">
        <v>2060482.1</v>
      </c>
      <c r="I324" s="133">
        <v>12957</v>
      </c>
      <c r="J324" s="133">
        <v>12957</v>
      </c>
      <c r="K324" s="17">
        <v>1.1410078052564022E-3</v>
      </c>
      <c r="L324" s="17">
        <v>2095043</v>
      </c>
      <c r="M324" s="136">
        <v>0</v>
      </c>
    </row>
    <row r="325" spans="1:13" hidden="1">
      <c r="A325" s="194"/>
      <c r="B325" s="132"/>
      <c r="C325" s="133">
        <v>0</v>
      </c>
      <c r="D325" s="133">
        <v>0</v>
      </c>
      <c r="E325" s="133">
        <v>0</v>
      </c>
      <c r="F325" s="133">
        <v>0</v>
      </c>
      <c r="G325" s="17">
        <v>0</v>
      </c>
      <c r="H325" s="17">
        <v>0</v>
      </c>
      <c r="I325" s="133">
        <v>0</v>
      </c>
      <c r="J325" s="133">
        <v>0</v>
      </c>
      <c r="K325" s="17">
        <v>0</v>
      </c>
      <c r="L325" s="17">
        <v>0</v>
      </c>
      <c r="M325" s="136">
        <v>0</v>
      </c>
    </row>
    <row r="326" spans="1:13">
      <c r="A326" s="29">
        <v>12</v>
      </c>
      <c r="B326" s="127" t="s">
        <v>244</v>
      </c>
      <c r="C326" s="123">
        <v>1552542000</v>
      </c>
      <c r="D326" s="123">
        <v>1557122083.95</v>
      </c>
      <c r="E326" s="123">
        <v>190374631.44</v>
      </c>
      <c r="F326" s="123">
        <v>190374631.44</v>
      </c>
      <c r="G326" s="32">
        <v>13.687650061458248</v>
      </c>
      <c r="H326" s="32">
        <v>1366747452.51</v>
      </c>
      <c r="I326" s="123">
        <v>170914935.87</v>
      </c>
      <c r="J326" s="123">
        <v>170914935.87</v>
      </c>
      <c r="K326" s="32">
        <v>15.050959007684451</v>
      </c>
      <c r="L326" s="32">
        <v>1386207148.0799999</v>
      </c>
      <c r="M326" s="130">
        <v>0</v>
      </c>
    </row>
    <row r="327" spans="1:13">
      <c r="A327" s="131" t="s">
        <v>245</v>
      </c>
      <c r="B327" s="132" t="s">
        <v>246</v>
      </c>
      <c r="C327" s="133">
        <v>1023499000</v>
      </c>
      <c r="D327" s="133">
        <v>1030418783.95</v>
      </c>
      <c r="E327" s="133">
        <v>134798400.30000001</v>
      </c>
      <c r="F327" s="133">
        <v>134798400.30000001</v>
      </c>
      <c r="G327" s="17">
        <v>9.6918025169350184</v>
      </c>
      <c r="H327" s="17">
        <v>895620383.6500001</v>
      </c>
      <c r="I327" s="133">
        <v>120661326.56</v>
      </c>
      <c r="J327" s="133">
        <v>120661326.56</v>
      </c>
      <c r="K327" s="17">
        <v>10.625570378756782</v>
      </c>
      <c r="L327" s="17">
        <v>909757457.3900001</v>
      </c>
      <c r="M327" s="136">
        <v>0</v>
      </c>
    </row>
    <row r="328" spans="1:13">
      <c r="A328" s="131" t="s">
        <v>247</v>
      </c>
      <c r="B328" s="132" t="s">
        <v>248</v>
      </c>
      <c r="C328" s="133">
        <v>529043000</v>
      </c>
      <c r="D328" s="133">
        <v>526703300</v>
      </c>
      <c r="E328" s="133">
        <v>55576231.140000015</v>
      </c>
      <c r="F328" s="133">
        <v>55576231.140000015</v>
      </c>
      <c r="G328" s="17">
        <v>3.9958475445232304</v>
      </c>
      <c r="H328" s="17">
        <v>471127068.86000001</v>
      </c>
      <c r="I328" s="133">
        <v>50253609.310000002</v>
      </c>
      <c r="J328" s="133">
        <v>50253609.310000002</v>
      </c>
      <c r="K328" s="17">
        <v>4.4253886289276689</v>
      </c>
      <c r="L328" s="17">
        <v>476449690.69</v>
      </c>
      <c r="M328" s="136">
        <v>0</v>
      </c>
    </row>
    <row r="329" spans="1:13" hidden="1">
      <c r="A329" s="131" t="s">
        <v>249</v>
      </c>
      <c r="B329" s="132" t="s">
        <v>250</v>
      </c>
      <c r="C329" s="133">
        <v>0</v>
      </c>
      <c r="D329" s="133">
        <v>0</v>
      </c>
      <c r="E329" s="133">
        <v>0</v>
      </c>
      <c r="F329" s="133">
        <v>0</v>
      </c>
      <c r="G329" s="17">
        <v>0</v>
      </c>
      <c r="H329" s="17">
        <v>0</v>
      </c>
      <c r="I329" s="133">
        <v>0</v>
      </c>
      <c r="J329" s="133">
        <v>0</v>
      </c>
      <c r="K329" s="17">
        <v>0</v>
      </c>
      <c r="L329" s="17">
        <v>0</v>
      </c>
      <c r="M329" s="136">
        <v>0</v>
      </c>
    </row>
    <row r="330" spans="1:13">
      <c r="A330" s="29">
        <v>13</v>
      </c>
      <c r="B330" s="127" t="s">
        <v>251</v>
      </c>
      <c r="C330" s="123">
        <v>68548000</v>
      </c>
      <c r="D330" s="123">
        <v>70738674.719999999</v>
      </c>
      <c r="E330" s="123">
        <v>8146460.3599999994</v>
      </c>
      <c r="F330" s="123">
        <v>8146460.3599999994</v>
      </c>
      <c r="G330" s="32">
        <v>0.5857182640553884</v>
      </c>
      <c r="H330" s="32">
        <v>62592214.359999999</v>
      </c>
      <c r="I330" s="123">
        <v>6960616.5</v>
      </c>
      <c r="J330" s="123">
        <v>6960616.5</v>
      </c>
      <c r="K330" s="32">
        <v>0.61295961687863709</v>
      </c>
      <c r="L330" s="32">
        <v>63778058.219999999</v>
      </c>
      <c r="M330" s="130">
        <v>0</v>
      </c>
    </row>
    <row r="331" spans="1:13">
      <c r="A331" s="131" t="s">
        <v>252</v>
      </c>
      <c r="B331" s="132" t="s">
        <v>173</v>
      </c>
      <c r="C331" s="133">
        <v>36139000</v>
      </c>
      <c r="D331" s="133">
        <v>36149000</v>
      </c>
      <c r="E331" s="133">
        <v>5438664.7400000002</v>
      </c>
      <c r="F331" s="133">
        <v>5438664.7400000002</v>
      </c>
      <c r="G331" s="17">
        <v>0.39103182603493952</v>
      </c>
      <c r="H331" s="17">
        <v>30710335.259999998</v>
      </c>
      <c r="I331" s="133">
        <v>4858390.16</v>
      </c>
      <c r="J331" s="133">
        <v>4858390.16</v>
      </c>
      <c r="K331" s="17">
        <v>0.42783523142246671</v>
      </c>
      <c r="L331" s="17">
        <v>31290609.84</v>
      </c>
      <c r="M331" s="136">
        <v>0</v>
      </c>
    </row>
    <row r="332" spans="1:13">
      <c r="A332" s="131" t="s">
        <v>253</v>
      </c>
      <c r="B332" s="132" t="s">
        <v>192</v>
      </c>
      <c r="C332" s="133">
        <v>120000</v>
      </c>
      <c r="D332" s="133">
        <v>120000</v>
      </c>
      <c r="E332" s="133">
        <v>52500</v>
      </c>
      <c r="F332" s="133">
        <v>52500</v>
      </c>
      <c r="G332" s="17">
        <v>3.7746711459979284E-3</v>
      </c>
      <c r="H332" s="17">
        <v>67500</v>
      </c>
      <c r="I332" s="133">
        <v>0</v>
      </c>
      <c r="J332" s="133">
        <v>0</v>
      </c>
      <c r="K332" s="17">
        <v>0</v>
      </c>
      <c r="L332" s="17">
        <v>120000</v>
      </c>
      <c r="M332" s="136">
        <v>0</v>
      </c>
    </row>
    <row r="333" spans="1:13">
      <c r="A333" s="131" t="s">
        <v>254</v>
      </c>
      <c r="B333" s="132" t="s">
        <v>194</v>
      </c>
      <c r="C333" s="133">
        <v>1145000</v>
      </c>
      <c r="D333" s="133">
        <v>1145000</v>
      </c>
      <c r="E333" s="133">
        <v>0</v>
      </c>
      <c r="F333" s="133">
        <v>0</v>
      </c>
      <c r="G333" s="17">
        <v>0</v>
      </c>
      <c r="H333" s="17">
        <v>1145000</v>
      </c>
      <c r="I333" s="133">
        <v>0</v>
      </c>
      <c r="J333" s="133">
        <v>0</v>
      </c>
      <c r="K333" s="17">
        <v>0</v>
      </c>
      <c r="L333" s="17">
        <v>1145000</v>
      </c>
      <c r="M333" s="136">
        <v>0</v>
      </c>
    </row>
    <row r="334" spans="1:13">
      <c r="A334" s="131" t="s">
        <v>255</v>
      </c>
      <c r="B334" s="132" t="s">
        <v>256</v>
      </c>
      <c r="C334" s="133">
        <v>8420000</v>
      </c>
      <c r="D334" s="133">
        <v>10600674.720000001</v>
      </c>
      <c r="E334" s="133">
        <v>8700.2799999999988</v>
      </c>
      <c r="F334" s="133">
        <v>8700.2799999999988</v>
      </c>
      <c r="G334" s="17">
        <v>6.2553706434481616E-4</v>
      </c>
      <c r="H334" s="17">
        <v>10591974.440000001</v>
      </c>
      <c r="I334" s="133">
        <v>1000</v>
      </c>
      <c r="J334" s="133">
        <v>1000</v>
      </c>
      <c r="K334" s="17">
        <v>8.8061110230485624E-5</v>
      </c>
      <c r="L334" s="17">
        <v>10599674.720000001</v>
      </c>
      <c r="M334" s="136">
        <v>0</v>
      </c>
    </row>
    <row r="335" spans="1:13">
      <c r="A335" s="131" t="s">
        <v>257</v>
      </c>
      <c r="B335" s="132" t="s">
        <v>258</v>
      </c>
      <c r="C335" s="133">
        <v>22724000</v>
      </c>
      <c r="D335" s="133">
        <v>22724000</v>
      </c>
      <c r="E335" s="133">
        <v>2646595.34</v>
      </c>
      <c r="F335" s="133">
        <v>2646595.34</v>
      </c>
      <c r="G335" s="17">
        <v>0.19028622981010621</v>
      </c>
      <c r="H335" s="17">
        <v>20077404.66</v>
      </c>
      <c r="I335" s="133">
        <v>2101226.34</v>
      </c>
      <c r="J335" s="133">
        <v>2101226.34</v>
      </c>
      <c r="K335" s="17">
        <v>0.18503632434593986</v>
      </c>
      <c r="L335" s="17">
        <v>20622773.66</v>
      </c>
      <c r="M335" s="136">
        <v>0</v>
      </c>
    </row>
    <row r="336" spans="1:13">
      <c r="A336" s="29">
        <v>14</v>
      </c>
      <c r="B336" s="140" t="s">
        <v>259</v>
      </c>
      <c r="C336" s="123">
        <v>574000</v>
      </c>
      <c r="D336" s="123">
        <v>2498000</v>
      </c>
      <c r="E336" s="123">
        <v>317096.06</v>
      </c>
      <c r="F336" s="123">
        <v>317096.06</v>
      </c>
      <c r="G336" s="32">
        <v>2.2798730441745289E-2</v>
      </c>
      <c r="H336" s="32">
        <v>2180903.94</v>
      </c>
      <c r="I336" s="123">
        <v>28604.199999999997</v>
      </c>
      <c r="J336" s="123">
        <v>28604.199999999997</v>
      </c>
      <c r="K336" s="32">
        <v>2.5189176092548565E-3</v>
      </c>
      <c r="L336" s="32">
        <v>2469395.7999999998</v>
      </c>
      <c r="M336" s="130">
        <v>0</v>
      </c>
    </row>
    <row r="337" spans="1:13">
      <c r="A337" s="131" t="s">
        <v>260</v>
      </c>
      <c r="B337" s="141" t="s">
        <v>261</v>
      </c>
      <c r="C337" s="133">
        <v>574000</v>
      </c>
      <c r="D337" s="133">
        <v>2498000</v>
      </c>
      <c r="E337" s="133">
        <v>317096.06</v>
      </c>
      <c r="F337" s="133">
        <v>317096.06</v>
      </c>
      <c r="G337" s="17">
        <v>2.2798730441745289E-2</v>
      </c>
      <c r="H337" s="17">
        <v>2180903.94</v>
      </c>
      <c r="I337" s="133">
        <v>28604.199999999997</v>
      </c>
      <c r="J337" s="133">
        <v>28604.199999999997</v>
      </c>
      <c r="K337" s="17">
        <v>2.5189176092548565E-3</v>
      </c>
      <c r="L337" s="17">
        <v>2469395.7999999998</v>
      </c>
      <c r="M337" s="136">
        <v>0</v>
      </c>
    </row>
    <row r="338" spans="1:13">
      <c r="A338" s="29">
        <v>15</v>
      </c>
      <c r="B338" s="127" t="s">
        <v>262</v>
      </c>
      <c r="C338" s="123">
        <v>1352558000</v>
      </c>
      <c r="D338" s="123">
        <v>1415108036.7</v>
      </c>
      <c r="E338" s="123">
        <v>206952124.72000006</v>
      </c>
      <c r="F338" s="123">
        <v>206952124.72000006</v>
      </c>
      <c r="G338" s="32">
        <v>14.879546929210452</v>
      </c>
      <c r="H338" s="32">
        <v>1208155911.98</v>
      </c>
      <c r="I338" s="123">
        <v>123670954.77000001</v>
      </c>
      <c r="J338" s="123">
        <v>123670954.77000001</v>
      </c>
      <c r="K338" s="32">
        <v>10.890601580310372</v>
      </c>
      <c r="L338" s="32">
        <v>1291437081.9300001</v>
      </c>
      <c r="M338" s="130">
        <v>0</v>
      </c>
    </row>
    <row r="339" spans="1:13">
      <c r="A339" s="131" t="s">
        <v>263</v>
      </c>
      <c r="B339" s="132" t="s">
        <v>173</v>
      </c>
      <c r="C339" s="133">
        <v>120097000</v>
      </c>
      <c r="D339" s="133">
        <v>120097000</v>
      </c>
      <c r="E339" s="133">
        <v>18525194.119999997</v>
      </c>
      <c r="F339" s="133">
        <v>18525194.119999997</v>
      </c>
      <c r="G339" s="17">
        <v>1.3319336327385614</v>
      </c>
      <c r="H339" s="17">
        <v>101571805.88</v>
      </c>
      <c r="I339" s="133">
        <v>16798453.939999998</v>
      </c>
      <c r="J339" s="133">
        <v>16798453.939999998</v>
      </c>
      <c r="K339" s="17">
        <v>1.4792905041120752</v>
      </c>
      <c r="L339" s="17">
        <v>103298546.06</v>
      </c>
      <c r="M339" s="136">
        <v>0</v>
      </c>
    </row>
    <row r="340" spans="1:13">
      <c r="A340" s="131" t="s">
        <v>264</v>
      </c>
      <c r="B340" s="132" t="s">
        <v>184</v>
      </c>
      <c r="C340" s="133">
        <v>5150000</v>
      </c>
      <c r="D340" s="133">
        <v>5150000</v>
      </c>
      <c r="E340" s="133">
        <v>937800.19</v>
      </c>
      <c r="F340" s="133">
        <v>937800.19</v>
      </c>
      <c r="G340" s="17">
        <v>6.7426425102940474E-2</v>
      </c>
      <c r="H340" s="17">
        <v>4212199.8100000005</v>
      </c>
      <c r="I340" s="133">
        <v>413426.9</v>
      </c>
      <c r="J340" s="133">
        <v>413426.9</v>
      </c>
      <c r="K340" s="17">
        <v>3.6406831813147959E-2</v>
      </c>
      <c r="L340" s="17">
        <v>4736573.0999999996</v>
      </c>
      <c r="M340" s="136">
        <v>0</v>
      </c>
    </row>
    <row r="341" spans="1:13">
      <c r="A341" s="131" t="s">
        <v>265</v>
      </c>
      <c r="B341" s="132" t="s">
        <v>192</v>
      </c>
      <c r="C341" s="133">
        <v>581000</v>
      </c>
      <c r="D341" s="133">
        <v>581000</v>
      </c>
      <c r="E341" s="133">
        <v>2180</v>
      </c>
      <c r="F341" s="133">
        <v>2180</v>
      </c>
      <c r="G341" s="17">
        <v>1.5673872568143775E-4</v>
      </c>
      <c r="H341" s="17">
        <v>578820</v>
      </c>
      <c r="I341" s="133">
        <v>200</v>
      </c>
      <c r="J341" s="133">
        <v>200</v>
      </c>
      <c r="K341" s="17">
        <v>1.7612222046097123E-5</v>
      </c>
      <c r="L341" s="17">
        <v>580800</v>
      </c>
      <c r="M341" s="136">
        <v>0</v>
      </c>
    </row>
    <row r="342" spans="1:13" hidden="1">
      <c r="A342" s="131" t="s">
        <v>266</v>
      </c>
      <c r="B342" s="132" t="s">
        <v>258</v>
      </c>
      <c r="C342" s="133">
        <v>0</v>
      </c>
      <c r="D342" s="133">
        <v>0</v>
      </c>
      <c r="E342" s="133">
        <v>0</v>
      </c>
      <c r="F342" s="133">
        <v>0</v>
      </c>
      <c r="G342" s="17">
        <v>0</v>
      </c>
      <c r="H342" s="17">
        <v>0</v>
      </c>
      <c r="I342" s="133">
        <v>0</v>
      </c>
      <c r="J342" s="133">
        <v>0</v>
      </c>
      <c r="K342" s="17">
        <v>0</v>
      </c>
      <c r="L342" s="17">
        <v>0</v>
      </c>
      <c r="M342" s="136">
        <v>0</v>
      </c>
    </row>
    <row r="343" spans="1:13">
      <c r="A343" s="131" t="s">
        <v>267</v>
      </c>
      <c r="B343" s="132" t="s">
        <v>268</v>
      </c>
      <c r="C343" s="133">
        <v>287329000</v>
      </c>
      <c r="D343" s="133">
        <v>308505061.34000003</v>
      </c>
      <c r="E343" s="133">
        <v>62401440.670000002</v>
      </c>
      <c r="F343" s="133">
        <v>62401440.670000002</v>
      </c>
      <c r="G343" s="17">
        <v>4.4865698583952502</v>
      </c>
      <c r="H343" s="17">
        <v>246103620.67000002</v>
      </c>
      <c r="I343" s="133">
        <v>5466156</v>
      </c>
      <c r="J343" s="133">
        <v>5466156</v>
      </c>
      <c r="K343" s="17">
        <v>0.48135576605303038</v>
      </c>
      <c r="L343" s="17">
        <v>303038905.34000003</v>
      </c>
      <c r="M343" s="136">
        <v>0</v>
      </c>
    </row>
    <row r="344" spans="1:13">
      <c r="A344" s="131" t="s">
        <v>269</v>
      </c>
      <c r="B344" s="132" t="s">
        <v>270</v>
      </c>
      <c r="C344" s="133">
        <v>178223000</v>
      </c>
      <c r="D344" s="133">
        <v>178223000</v>
      </c>
      <c r="E344" s="133">
        <v>22451365.270000007</v>
      </c>
      <c r="F344" s="133">
        <v>22451365.270000007</v>
      </c>
      <c r="G344" s="17">
        <v>1.614219441389124</v>
      </c>
      <c r="H344" s="17">
        <v>155771634.72999999</v>
      </c>
      <c r="I344" s="133">
        <v>927739.80999999982</v>
      </c>
      <c r="J344" s="133">
        <v>927739.80999999982</v>
      </c>
      <c r="K344" s="17">
        <v>8.169779767361976E-2</v>
      </c>
      <c r="L344" s="17">
        <v>177295260.19</v>
      </c>
      <c r="M344" s="136">
        <v>0</v>
      </c>
    </row>
    <row r="345" spans="1:13">
      <c r="A345" s="131" t="s">
        <v>271</v>
      </c>
      <c r="B345" s="132" t="s">
        <v>272</v>
      </c>
      <c r="C345" s="133">
        <v>759027000</v>
      </c>
      <c r="D345" s="133">
        <v>798360907.13</v>
      </c>
      <c r="E345" s="133">
        <v>102634144.47000001</v>
      </c>
      <c r="F345" s="133">
        <v>102634144.47000001</v>
      </c>
      <c r="G345" s="17">
        <v>7.3792408328588923</v>
      </c>
      <c r="H345" s="17">
        <v>695726762.65999997</v>
      </c>
      <c r="I345" s="133">
        <v>100064978.12000002</v>
      </c>
      <c r="J345" s="133">
        <v>100064978.12000002</v>
      </c>
      <c r="K345" s="17">
        <v>8.811833068436453</v>
      </c>
      <c r="L345" s="17">
        <v>698295929.00999999</v>
      </c>
      <c r="M345" s="136">
        <v>0</v>
      </c>
    </row>
    <row r="346" spans="1:13">
      <c r="A346" s="131" t="s">
        <v>273</v>
      </c>
      <c r="B346" s="132" t="s">
        <v>274</v>
      </c>
      <c r="C346" s="133">
        <v>51000</v>
      </c>
      <c r="D346" s="133">
        <v>51000</v>
      </c>
      <c r="E346" s="133">
        <v>0</v>
      </c>
      <c r="F346" s="133">
        <v>0</v>
      </c>
      <c r="G346" s="17">
        <v>0</v>
      </c>
      <c r="H346" s="17">
        <v>51000</v>
      </c>
      <c r="I346" s="133">
        <v>0</v>
      </c>
      <c r="J346" s="133">
        <v>0</v>
      </c>
      <c r="K346" s="17">
        <v>0</v>
      </c>
      <c r="L346" s="17">
        <v>51000</v>
      </c>
      <c r="M346" s="136">
        <v>0</v>
      </c>
    </row>
    <row r="347" spans="1:13">
      <c r="A347" s="131" t="s">
        <v>275</v>
      </c>
      <c r="B347" s="132" t="s">
        <v>276</v>
      </c>
      <c r="C347" s="133">
        <v>2100000</v>
      </c>
      <c r="D347" s="133">
        <v>4140068.23</v>
      </c>
      <c r="E347" s="133">
        <v>0</v>
      </c>
      <c r="F347" s="133">
        <v>0</v>
      </c>
      <c r="G347" s="17">
        <v>0</v>
      </c>
      <c r="H347" s="17">
        <v>4140068.23</v>
      </c>
      <c r="I347" s="133">
        <v>0</v>
      </c>
      <c r="J347" s="133">
        <v>0</v>
      </c>
      <c r="K347" s="17">
        <v>0</v>
      </c>
      <c r="L347" s="17">
        <v>4140068.23</v>
      </c>
      <c r="M347" s="136">
        <v>0</v>
      </c>
    </row>
    <row r="348" spans="1:13">
      <c r="A348" s="29">
        <v>16</v>
      </c>
      <c r="B348" s="127" t="s">
        <v>277</v>
      </c>
      <c r="C348" s="123">
        <v>10725000</v>
      </c>
      <c r="D348" s="123">
        <v>14251516.640000001</v>
      </c>
      <c r="E348" s="123">
        <v>1098606.8</v>
      </c>
      <c r="F348" s="123">
        <v>1098606.8</v>
      </c>
      <c r="G348" s="32">
        <v>7.8988178833468883E-2</v>
      </c>
      <c r="H348" s="32">
        <v>13152909.84</v>
      </c>
      <c r="I348" s="123">
        <v>1000049.15</v>
      </c>
      <c r="J348" s="123">
        <v>1000049.15</v>
      </c>
      <c r="K348" s="32">
        <v>8.8065438434053442E-2</v>
      </c>
      <c r="L348" s="32">
        <v>13251467.49</v>
      </c>
      <c r="M348" s="130">
        <v>0</v>
      </c>
    </row>
    <row r="349" spans="1:13" hidden="1">
      <c r="A349" s="142">
        <v>16451</v>
      </c>
      <c r="B349" s="132" t="s">
        <v>268</v>
      </c>
      <c r="C349" s="133">
        <v>0</v>
      </c>
      <c r="D349" s="133">
        <v>0</v>
      </c>
      <c r="E349" s="133">
        <v>0</v>
      </c>
      <c r="F349" s="133">
        <v>0</v>
      </c>
      <c r="G349" s="17">
        <v>0</v>
      </c>
      <c r="H349" s="17">
        <v>0</v>
      </c>
      <c r="I349" s="133">
        <v>0</v>
      </c>
      <c r="J349" s="133">
        <v>0</v>
      </c>
      <c r="K349" s="17">
        <v>0</v>
      </c>
      <c r="L349" s="17">
        <v>0</v>
      </c>
      <c r="M349" s="136">
        <v>0</v>
      </c>
    </row>
    <row r="350" spans="1:13">
      <c r="A350" s="131" t="s">
        <v>278</v>
      </c>
      <c r="B350" s="132" t="s">
        <v>279</v>
      </c>
      <c r="C350" s="133">
        <v>10725000</v>
      </c>
      <c r="D350" s="133">
        <v>14251516.640000001</v>
      </c>
      <c r="E350" s="133">
        <v>1098606.8</v>
      </c>
      <c r="F350" s="133">
        <v>1098606.8</v>
      </c>
      <c r="G350" s="83">
        <v>7.8988178833468883E-2</v>
      </c>
      <c r="H350" s="17">
        <v>13152909.84</v>
      </c>
      <c r="I350" s="133">
        <v>1000049.15</v>
      </c>
      <c r="J350" s="133">
        <v>1000049.15</v>
      </c>
      <c r="K350" s="17">
        <v>8.8065438434053442E-2</v>
      </c>
      <c r="L350" s="17">
        <v>13251467.49</v>
      </c>
      <c r="M350" s="136">
        <v>0</v>
      </c>
    </row>
    <row r="351" spans="1:13">
      <c r="A351" s="29">
        <v>17</v>
      </c>
      <c r="B351" s="127" t="s">
        <v>280</v>
      </c>
      <c r="C351" s="123">
        <v>291545000</v>
      </c>
      <c r="D351" s="123">
        <v>293045000</v>
      </c>
      <c r="E351" s="123">
        <v>52876477.630000003</v>
      </c>
      <c r="F351" s="123">
        <v>52876477.630000003</v>
      </c>
      <c r="G351" s="123">
        <v>3.8017393221326841</v>
      </c>
      <c r="H351" s="32">
        <v>240168522.37</v>
      </c>
      <c r="I351" s="123">
        <v>25049685.260000002</v>
      </c>
      <c r="J351" s="123">
        <v>25049685.260000002</v>
      </c>
      <c r="K351" s="123">
        <v>2.2059030949198313</v>
      </c>
      <c r="L351" s="32">
        <v>267995314.74000001</v>
      </c>
      <c r="M351" s="136">
        <v>0</v>
      </c>
    </row>
    <row r="352" spans="1:13">
      <c r="A352" s="142">
        <v>17131</v>
      </c>
      <c r="B352" s="132" t="s">
        <v>192</v>
      </c>
      <c r="C352" s="133">
        <v>100000</v>
      </c>
      <c r="D352" s="133">
        <v>100000</v>
      </c>
      <c r="E352" s="133">
        <v>0</v>
      </c>
      <c r="F352" s="133">
        <v>0</v>
      </c>
      <c r="G352" s="83">
        <v>0</v>
      </c>
      <c r="H352" s="17">
        <v>100000</v>
      </c>
      <c r="I352" s="133">
        <v>0</v>
      </c>
      <c r="J352" s="133">
        <v>0</v>
      </c>
      <c r="K352" s="17">
        <v>0</v>
      </c>
      <c r="L352" s="17">
        <v>100000</v>
      </c>
      <c r="M352" s="136">
        <v>0</v>
      </c>
    </row>
    <row r="353" spans="1:13">
      <c r="A353" s="142">
        <v>17512</v>
      </c>
      <c r="B353" s="132" t="s">
        <v>281</v>
      </c>
      <c r="C353" s="133">
        <v>289423000</v>
      </c>
      <c r="D353" s="133">
        <v>290923000</v>
      </c>
      <c r="E353" s="133">
        <v>52553558.850000001</v>
      </c>
      <c r="F353" s="133">
        <v>52553558.850000001</v>
      </c>
      <c r="G353" s="173">
        <v>3.7785219468685538</v>
      </c>
      <c r="H353" s="195">
        <v>238369441.15000001</v>
      </c>
      <c r="I353" s="133">
        <v>24726766.48</v>
      </c>
      <c r="J353" s="133">
        <v>24726766.48</v>
      </c>
      <c r="K353" s="173">
        <v>2.1774665086387568</v>
      </c>
      <c r="L353" s="195">
        <v>266196233.52000001</v>
      </c>
      <c r="M353" s="136">
        <v>0</v>
      </c>
    </row>
    <row r="354" spans="1:13">
      <c r="A354" s="142">
        <v>17542</v>
      </c>
      <c r="B354" s="132" t="s">
        <v>274</v>
      </c>
      <c r="C354" s="133">
        <v>2022000</v>
      </c>
      <c r="D354" s="133">
        <v>2022000</v>
      </c>
      <c r="E354" s="133">
        <v>322918.78000000003</v>
      </c>
      <c r="F354" s="133">
        <v>322918.78000000003</v>
      </c>
      <c r="G354" s="173">
        <v>2.3217375264130532E-2</v>
      </c>
      <c r="H354" s="195">
        <v>1699081.22</v>
      </c>
      <c r="I354" s="133">
        <v>322918.78000000003</v>
      </c>
      <c r="J354" s="133">
        <v>322918.78000000003</v>
      </c>
      <c r="K354" s="173">
        <v>2.8436586281073938E-2</v>
      </c>
      <c r="L354" s="195">
        <v>1699081.22</v>
      </c>
      <c r="M354" s="136">
        <v>0</v>
      </c>
    </row>
    <row r="355" spans="1:13">
      <c r="A355" s="29">
        <v>18</v>
      </c>
      <c r="B355" s="127" t="s">
        <v>282</v>
      </c>
      <c r="C355" s="123">
        <v>191420000</v>
      </c>
      <c r="D355" s="123">
        <v>192994587.86000001</v>
      </c>
      <c r="E355" s="123">
        <v>34239819.690000005</v>
      </c>
      <c r="F355" s="123">
        <v>34239819.690000005</v>
      </c>
      <c r="G355" s="196">
        <v>2.4617916081526614</v>
      </c>
      <c r="H355" s="32">
        <v>158754768.17000002</v>
      </c>
      <c r="I355" s="123">
        <v>13679434.509999998</v>
      </c>
      <c r="J355" s="123">
        <v>13679434.509999998</v>
      </c>
      <c r="K355" s="32">
        <v>1.2046261902758189</v>
      </c>
      <c r="L355" s="32">
        <v>179315153.35000002</v>
      </c>
      <c r="M355" s="130">
        <v>0</v>
      </c>
    </row>
    <row r="356" spans="1:13">
      <c r="A356" s="131" t="s">
        <v>283</v>
      </c>
      <c r="B356" s="132" t="s">
        <v>173</v>
      </c>
      <c r="C356" s="133">
        <v>76764000</v>
      </c>
      <c r="D356" s="133">
        <v>76764000</v>
      </c>
      <c r="E356" s="133">
        <v>12165212.92</v>
      </c>
      <c r="F356" s="133">
        <v>12165212.92</v>
      </c>
      <c r="G356" s="17">
        <v>0.87466053702943236</v>
      </c>
      <c r="H356" s="17">
        <v>64598787.079999998</v>
      </c>
      <c r="I356" s="133">
        <v>10889896.839999998</v>
      </c>
      <c r="J356" s="133">
        <v>10889896.839999998</v>
      </c>
      <c r="K356" s="17">
        <v>0.95897640602585676</v>
      </c>
      <c r="L356" s="17">
        <v>65874103.160000004</v>
      </c>
      <c r="M356" s="136">
        <v>0</v>
      </c>
    </row>
    <row r="357" spans="1:13">
      <c r="A357" s="131" t="s">
        <v>284</v>
      </c>
      <c r="B357" s="132" t="s">
        <v>192</v>
      </c>
      <c r="C357" s="133">
        <v>100000</v>
      </c>
      <c r="D357" s="133">
        <v>100000</v>
      </c>
      <c r="E357" s="133">
        <v>0</v>
      </c>
      <c r="F357" s="133">
        <v>0</v>
      </c>
      <c r="G357" s="17">
        <v>0</v>
      </c>
      <c r="H357" s="17">
        <v>100000</v>
      </c>
      <c r="I357" s="133">
        <v>0</v>
      </c>
      <c r="J357" s="133">
        <v>0</v>
      </c>
      <c r="K357" s="17">
        <v>0</v>
      </c>
      <c r="L357" s="17">
        <v>100000</v>
      </c>
      <c r="M357" s="136">
        <v>0</v>
      </c>
    </row>
    <row r="358" spans="1:13">
      <c r="A358" s="131" t="s">
        <v>285</v>
      </c>
      <c r="B358" s="132" t="s">
        <v>234</v>
      </c>
      <c r="C358" s="133">
        <v>1375000</v>
      </c>
      <c r="D358" s="133">
        <v>1375000</v>
      </c>
      <c r="E358" s="133">
        <v>0</v>
      </c>
      <c r="F358" s="133">
        <v>0</v>
      </c>
      <c r="G358" s="17">
        <v>0</v>
      </c>
      <c r="H358" s="17">
        <v>1375000</v>
      </c>
      <c r="I358" s="133">
        <v>0</v>
      </c>
      <c r="J358" s="133">
        <v>0</v>
      </c>
      <c r="K358" s="17">
        <v>0</v>
      </c>
      <c r="L358" s="17">
        <v>1375000</v>
      </c>
      <c r="M358" s="136">
        <v>0</v>
      </c>
    </row>
    <row r="359" spans="1:13">
      <c r="A359" s="131" t="s">
        <v>286</v>
      </c>
      <c r="B359" s="132" t="s">
        <v>268</v>
      </c>
      <c r="C359" s="133">
        <v>1235000</v>
      </c>
      <c r="D359" s="133">
        <v>1235000</v>
      </c>
      <c r="E359" s="133">
        <v>0</v>
      </c>
      <c r="F359" s="133">
        <v>0</v>
      </c>
      <c r="G359" s="17">
        <v>0</v>
      </c>
      <c r="H359" s="17">
        <v>1235000</v>
      </c>
      <c r="I359" s="133">
        <v>0</v>
      </c>
      <c r="J359" s="133">
        <v>0</v>
      </c>
      <c r="K359" s="17">
        <v>0</v>
      </c>
      <c r="L359" s="17">
        <v>1235000</v>
      </c>
      <c r="M359" s="136">
        <v>0</v>
      </c>
    </row>
    <row r="360" spans="1:13">
      <c r="A360" s="131" t="s">
        <v>287</v>
      </c>
      <c r="B360" s="132" t="s">
        <v>288</v>
      </c>
      <c r="C360" s="133">
        <v>9956000</v>
      </c>
      <c r="D360" s="133">
        <v>9956000</v>
      </c>
      <c r="E360" s="133">
        <v>1565717.2100000002</v>
      </c>
      <c r="F360" s="133">
        <v>1565717.2100000002</v>
      </c>
      <c r="G360" s="17">
        <v>0.11257271572151198</v>
      </c>
      <c r="H360" s="17">
        <v>8390282.7899999991</v>
      </c>
      <c r="I360" s="133">
        <v>455110.51999999996</v>
      </c>
      <c r="J360" s="133">
        <v>455110.51999999996</v>
      </c>
      <c r="K360" s="17">
        <v>4.0077537668773623E-2</v>
      </c>
      <c r="L360" s="17">
        <v>9500889.4800000004</v>
      </c>
      <c r="M360" s="136">
        <v>0</v>
      </c>
    </row>
    <row r="361" spans="1:13">
      <c r="A361" s="131" t="s">
        <v>289</v>
      </c>
      <c r="B361" s="132" t="s">
        <v>274</v>
      </c>
      <c r="C361" s="133">
        <v>21123000</v>
      </c>
      <c r="D361" s="133">
        <v>21123000</v>
      </c>
      <c r="E361" s="133">
        <v>3377698.4399999995</v>
      </c>
      <c r="F361" s="133">
        <v>3377698.4399999995</v>
      </c>
      <c r="G361" s="17">
        <v>0.24285144459714691</v>
      </c>
      <c r="H361" s="17">
        <v>17745301.560000002</v>
      </c>
      <c r="I361" s="133">
        <v>1013914.5899999999</v>
      </c>
      <c r="J361" s="133">
        <v>1013914.5899999999</v>
      </c>
      <c r="K361" s="17">
        <v>8.928644447428763E-2</v>
      </c>
      <c r="L361" s="17">
        <v>20109085.41</v>
      </c>
      <c r="M361" s="136">
        <v>0</v>
      </c>
    </row>
    <row r="362" spans="1:13">
      <c r="A362" s="131" t="s">
        <v>290</v>
      </c>
      <c r="B362" s="132" t="s">
        <v>276</v>
      </c>
      <c r="C362" s="133">
        <v>80867000</v>
      </c>
      <c r="D362" s="133">
        <v>82441587.860000014</v>
      </c>
      <c r="E362" s="133">
        <v>17131191.120000001</v>
      </c>
      <c r="F362" s="133">
        <v>17131191.120000001</v>
      </c>
      <c r="G362" s="17">
        <v>1.2317069108045702</v>
      </c>
      <c r="H362" s="17">
        <v>65310396.74000001</v>
      </c>
      <c r="I362" s="133">
        <v>1320512.56</v>
      </c>
      <c r="J362" s="133">
        <v>1320512.56</v>
      </c>
      <c r="K362" s="17">
        <v>0.11628580210690076</v>
      </c>
      <c r="L362" s="17">
        <v>81121075.300000012</v>
      </c>
      <c r="M362" s="136">
        <v>0</v>
      </c>
    </row>
    <row r="363" spans="1:13" hidden="1">
      <c r="A363" s="131" t="s">
        <v>291</v>
      </c>
      <c r="B363" s="132" t="s">
        <v>292</v>
      </c>
      <c r="C363" s="133">
        <v>0</v>
      </c>
      <c r="D363" s="133">
        <v>0</v>
      </c>
      <c r="E363" s="133">
        <v>0</v>
      </c>
      <c r="F363" s="133">
        <v>0</v>
      </c>
      <c r="G363" s="17">
        <v>0</v>
      </c>
      <c r="H363" s="17">
        <v>0</v>
      </c>
      <c r="I363" s="133">
        <v>0</v>
      </c>
      <c r="J363" s="133">
        <v>0</v>
      </c>
      <c r="K363" s="17">
        <v>0</v>
      </c>
      <c r="L363" s="17">
        <v>0</v>
      </c>
      <c r="M363" s="136">
        <v>0</v>
      </c>
    </row>
    <row r="364" spans="1:13" hidden="1">
      <c r="A364" s="131" t="s">
        <v>293</v>
      </c>
      <c r="B364" s="132" t="s">
        <v>294</v>
      </c>
      <c r="C364" s="133">
        <v>0</v>
      </c>
      <c r="D364" s="133">
        <v>0</v>
      </c>
      <c r="E364" s="133">
        <v>0</v>
      </c>
      <c r="F364" s="133">
        <v>0</v>
      </c>
      <c r="G364" s="17">
        <v>0</v>
      </c>
      <c r="H364" s="17">
        <v>0</v>
      </c>
      <c r="I364" s="133">
        <v>0</v>
      </c>
      <c r="J364" s="133">
        <v>0</v>
      </c>
      <c r="K364" s="17">
        <v>0</v>
      </c>
      <c r="L364" s="17">
        <v>0</v>
      </c>
      <c r="M364" s="136">
        <v>0</v>
      </c>
    </row>
    <row r="365" spans="1:13">
      <c r="A365" s="29">
        <v>19</v>
      </c>
      <c r="B365" s="127" t="s">
        <v>295</v>
      </c>
      <c r="C365" s="123">
        <v>610000</v>
      </c>
      <c r="D365" s="123">
        <v>610000</v>
      </c>
      <c r="E365" s="123">
        <v>0</v>
      </c>
      <c r="F365" s="123">
        <v>0</v>
      </c>
      <c r="G365" s="32">
        <v>0</v>
      </c>
      <c r="H365" s="32">
        <v>610000</v>
      </c>
      <c r="I365" s="123">
        <v>0</v>
      </c>
      <c r="J365" s="123">
        <v>0</v>
      </c>
      <c r="K365" s="32">
        <v>0</v>
      </c>
      <c r="L365" s="32">
        <v>610000</v>
      </c>
      <c r="M365" s="130">
        <v>0</v>
      </c>
    </row>
    <row r="366" spans="1:13">
      <c r="A366" s="131" t="s">
        <v>296</v>
      </c>
      <c r="B366" s="132" t="s">
        <v>297</v>
      </c>
      <c r="C366" s="133">
        <v>610000</v>
      </c>
      <c r="D366" s="133">
        <v>610000</v>
      </c>
      <c r="E366" s="133">
        <v>0</v>
      </c>
      <c r="F366" s="133">
        <v>0</v>
      </c>
      <c r="G366" s="17">
        <v>0</v>
      </c>
      <c r="H366" s="17">
        <v>610000</v>
      </c>
      <c r="I366" s="133">
        <v>0</v>
      </c>
      <c r="J366" s="133">
        <v>0</v>
      </c>
      <c r="K366" s="17">
        <v>0</v>
      </c>
      <c r="L366" s="17">
        <v>610000</v>
      </c>
      <c r="M366" s="136">
        <v>0</v>
      </c>
    </row>
    <row r="367" spans="1:13">
      <c r="A367" s="29">
        <v>22</v>
      </c>
      <c r="B367" s="127" t="s">
        <v>298</v>
      </c>
      <c r="C367" s="123">
        <v>250000</v>
      </c>
      <c r="D367" s="123">
        <v>250000</v>
      </c>
      <c r="E367" s="123">
        <v>0</v>
      </c>
      <c r="F367" s="123">
        <v>0</v>
      </c>
      <c r="G367" s="32">
        <v>0</v>
      </c>
      <c r="H367" s="32">
        <v>250000</v>
      </c>
      <c r="I367" s="123">
        <v>0</v>
      </c>
      <c r="J367" s="123">
        <v>0</v>
      </c>
      <c r="K367" s="32">
        <v>0</v>
      </c>
      <c r="L367" s="32">
        <v>250000</v>
      </c>
      <c r="M367" s="130">
        <v>0</v>
      </c>
    </row>
    <row r="368" spans="1:13">
      <c r="A368" s="131" t="s">
        <v>299</v>
      </c>
      <c r="B368" s="132" t="s">
        <v>300</v>
      </c>
      <c r="C368" s="133">
        <v>250000</v>
      </c>
      <c r="D368" s="133">
        <v>250000</v>
      </c>
      <c r="E368" s="133">
        <v>0</v>
      </c>
      <c r="F368" s="133">
        <v>0</v>
      </c>
      <c r="G368" s="17">
        <v>0</v>
      </c>
      <c r="H368" s="17">
        <v>250000</v>
      </c>
      <c r="I368" s="133">
        <v>0</v>
      </c>
      <c r="J368" s="133">
        <v>0</v>
      </c>
      <c r="K368" s="17">
        <v>0</v>
      </c>
      <c r="L368" s="17">
        <v>250000</v>
      </c>
      <c r="M368" s="136">
        <v>0</v>
      </c>
    </row>
    <row r="369" spans="1:13">
      <c r="A369" s="29">
        <v>23</v>
      </c>
      <c r="B369" s="127" t="s">
        <v>301</v>
      </c>
      <c r="C369" s="123">
        <v>81884000</v>
      </c>
      <c r="D369" s="123">
        <v>81884000</v>
      </c>
      <c r="E369" s="123">
        <v>11476935.43</v>
      </c>
      <c r="F369" s="123">
        <v>11476935.43</v>
      </c>
      <c r="G369" s="32">
        <v>0.8251744192781395</v>
      </c>
      <c r="H369" s="32">
        <v>70407064.569999993</v>
      </c>
      <c r="I369" s="123">
        <v>6055684.1399999997</v>
      </c>
      <c r="J369" s="123">
        <v>6055684.1399999997</v>
      </c>
      <c r="K369" s="32">
        <v>0.53327026857354343</v>
      </c>
      <c r="L369" s="32">
        <v>75828315.859999999</v>
      </c>
      <c r="M369" s="130">
        <v>0</v>
      </c>
    </row>
    <row r="370" spans="1:13">
      <c r="A370" s="131" t="s">
        <v>302</v>
      </c>
      <c r="B370" s="132" t="s">
        <v>173</v>
      </c>
      <c r="C370" s="133">
        <v>33233000</v>
      </c>
      <c r="D370" s="133">
        <v>33233000</v>
      </c>
      <c r="E370" s="133">
        <v>4772742.75</v>
      </c>
      <c r="F370" s="133">
        <v>4772742.75</v>
      </c>
      <c r="G370" s="17">
        <v>0.34315303515611051</v>
      </c>
      <c r="H370" s="17">
        <v>28460257.25</v>
      </c>
      <c r="I370" s="133">
        <v>4679523.13</v>
      </c>
      <c r="J370" s="133">
        <v>4679523.13</v>
      </c>
      <c r="K370" s="17">
        <v>0.41208400217703711</v>
      </c>
      <c r="L370" s="17">
        <v>28553476.870000001</v>
      </c>
      <c r="M370" s="136">
        <v>0</v>
      </c>
    </row>
    <row r="371" spans="1:13">
      <c r="A371" s="131" t="s">
        <v>303</v>
      </c>
      <c r="B371" s="132" t="s">
        <v>192</v>
      </c>
      <c r="C371" s="133">
        <v>66000</v>
      </c>
      <c r="D371" s="133">
        <v>66000</v>
      </c>
      <c r="E371" s="133">
        <v>0</v>
      </c>
      <c r="F371" s="133">
        <v>0</v>
      </c>
      <c r="G371" s="17">
        <v>0</v>
      </c>
      <c r="H371" s="17">
        <v>66000</v>
      </c>
      <c r="I371" s="133">
        <v>0</v>
      </c>
      <c r="J371" s="133">
        <v>0</v>
      </c>
      <c r="K371" s="17">
        <v>0</v>
      </c>
      <c r="L371" s="17">
        <v>66000</v>
      </c>
      <c r="M371" s="136">
        <v>0</v>
      </c>
    </row>
    <row r="372" spans="1:13" hidden="1">
      <c r="A372" s="131" t="s">
        <v>304</v>
      </c>
      <c r="B372" s="132" t="s">
        <v>305</v>
      </c>
      <c r="C372" s="133">
        <v>0</v>
      </c>
      <c r="D372" s="133">
        <v>0</v>
      </c>
      <c r="E372" s="133">
        <v>0</v>
      </c>
      <c r="F372" s="133">
        <v>0</v>
      </c>
      <c r="G372" s="17">
        <v>0</v>
      </c>
      <c r="H372" s="17">
        <v>0</v>
      </c>
      <c r="I372" s="133">
        <v>0</v>
      </c>
      <c r="J372" s="133">
        <v>0</v>
      </c>
      <c r="K372" s="17">
        <v>0</v>
      </c>
      <c r="L372" s="17">
        <v>0</v>
      </c>
      <c r="M372" s="136">
        <v>0</v>
      </c>
    </row>
    <row r="373" spans="1:13">
      <c r="A373" s="131" t="s">
        <v>306</v>
      </c>
      <c r="B373" s="132" t="s">
        <v>307</v>
      </c>
      <c r="C373" s="133">
        <v>47528000</v>
      </c>
      <c r="D373" s="133">
        <v>47528000</v>
      </c>
      <c r="E373" s="133">
        <v>6704192.6799999997</v>
      </c>
      <c r="F373" s="133">
        <v>6704192.6799999997</v>
      </c>
      <c r="G373" s="17">
        <v>0.48202138412202888</v>
      </c>
      <c r="H373" s="17">
        <v>40823807.32</v>
      </c>
      <c r="I373" s="133">
        <v>1376161.0099999998</v>
      </c>
      <c r="J373" s="133">
        <v>1376161.0099999998</v>
      </c>
      <c r="K373" s="17">
        <v>0.12118626639650641</v>
      </c>
      <c r="L373" s="17">
        <v>46151838.990000002</v>
      </c>
      <c r="M373" s="136">
        <v>0</v>
      </c>
    </row>
    <row r="374" spans="1:13">
      <c r="A374" s="131" t="s">
        <v>308</v>
      </c>
      <c r="B374" s="132" t="s">
        <v>309</v>
      </c>
      <c r="C374" s="133">
        <v>1057000</v>
      </c>
      <c r="D374" s="133">
        <v>1057000</v>
      </c>
      <c r="E374" s="133">
        <v>0</v>
      </c>
      <c r="F374" s="133">
        <v>0</v>
      </c>
      <c r="G374" s="17">
        <v>0</v>
      </c>
      <c r="H374" s="17">
        <v>1057000</v>
      </c>
      <c r="I374" s="133">
        <v>0</v>
      </c>
      <c r="J374" s="133">
        <v>0</v>
      </c>
      <c r="K374" s="17">
        <v>0</v>
      </c>
      <c r="L374" s="17">
        <v>1057000</v>
      </c>
      <c r="M374" s="136">
        <v>0</v>
      </c>
    </row>
    <row r="375" spans="1:13">
      <c r="A375" s="29">
        <v>27</v>
      </c>
      <c r="B375" s="127" t="s">
        <v>310</v>
      </c>
      <c r="C375" s="123">
        <v>46270000</v>
      </c>
      <c r="D375" s="123">
        <v>46694500</v>
      </c>
      <c r="E375" s="123">
        <v>6340143.1200000001</v>
      </c>
      <c r="F375" s="123">
        <v>6340143.1200000001</v>
      </c>
      <c r="G375" s="32">
        <v>0.45584676755354819</v>
      </c>
      <c r="H375" s="32">
        <v>40354356.880000003</v>
      </c>
      <c r="I375" s="123">
        <v>5313538.3899999997</v>
      </c>
      <c r="J375" s="123">
        <v>5313538.3899999997</v>
      </c>
      <c r="K375" s="32">
        <v>0.46791608987570704</v>
      </c>
      <c r="L375" s="32">
        <v>41380961.609999999</v>
      </c>
      <c r="M375" s="130">
        <v>0</v>
      </c>
    </row>
    <row r="376" spans="1:13">
      <c r="A376" s="131" t="s">
        <v>311</v>
      </c>
      <c r="B376" s="132" t="s">
        <v>173</v>
      </c>
      <c r="C376" s="133">
        <v>41800000</v>
      </c>
      <c r="D376" s="133">
        <v>42224500</v>
      </c>
      <c r="E376" s="133">
        <v>6228924.8600000003</v>
      </c>
      <c r="F376" s="133">
        <v>6228924.8600000003</v>
      </c>
      <c r="G376" s="17">
        <v>0.44785034170726062</v>
      </c>
      <c r="H376" s="17">
        <v>35995575.140000001</v>
      </c>
      <c r="I376" s="133">
        <v>5311349.59</v>
      </c>
      <c r="J376" s="133">
        <v>5311349.59</v>
      </c>
      <c r="K376" s="17">
        <v>0.46772334171763458</v>
      </c>
      <c r="L376" s="17">
        <v>36913150.409999996</v>
      </c>
      <c r="M376" s="136">
        <v>0</v>
      </c>
    </row>
    <row r="377" spans="1:13">
      <c r="A377" s="131" t="s">
        <v>312</v>
      </c>
      <c r="B377" s="132" t="s">
        <v>194</v>
      </c>
      <c r="C377" s="133">
        <v>446000</v>
      </c>
      <c r="D377" s="133">
        <v>446000</v>
      </c>
      <c r="E377" s="133">
        <v>111218.26</v>
      </c>
      <c r="F377" s="133">
        <v>111218.26</v>
      </c>
      <c r="G377" s="17">
        <v>7.9964258462875346E-3</v>
      </c>
      <c r="H377" s="17">
        <v>334781.74</v>
      </c>
      <c r="I377" s="133">
        <v>2188.8000000000002</v>
      </c>
      <c r="J377" s="133">
        <v>2188.8000000000002</v>
      </c>
      <c r="K377" s="17">
        <v>1.9274815807248695E-4</v>
      </c>
      <c r="L377" s="17">
        <v>443811.2</v>
      </c>
      <c r="M377" s="136">
        <v>0</v>
      </c>
    </row>
    <row r="378" spans="1:13">
      <c r="A378" s="131" t="s">
        <v>313</v>
      </c>
      <c r="B378" s="132" t="s">
        <v>314</v>
      </c>
      <c r="C378" s="133">
        <v>205000</v>
      </c>
      <c r="D378" s="133">
        <v>205000</v>
      </c>
      <c r="E378" s="133">
        <v>0</v>
      </c>
      <c r="F378" s="133">
        <v>0</v>
      </c>
      <c r="G378" s="17">
        <v>0</v>
      </c>
      <c r="H378" s="17">
        <v>205000</v>
      </c>
      <c r="I378" s="133">
        <v>0</v>
      </c>
      <c r="J378" s="133">
        <v>0</v>
      </c>
      <c r="K378" s="17">
        <v>0</v>
      </c>
      <c r="L378" s="17">
        <v>205000</v>
      </c>
      <c r="M378" s="136">
        <v>0</v>
      </c>
    </row>
    <row r="379" spans="1:13">
      <c r="A379" s="131" t="s">
        <v>315</v>
      </c>
      <c r="B379" s="132" t="s">
        <v>316</v>
      </c>
      <c r="C379" s="133">
        <v>2745000</v>
      </c>
      <c r="D379" s="133">
        <v>2745000</v>
      </c>
      <c r="E379" s="133">
        <v>0</v>
      </c>
      <c r="F379" s="133">
        <v>0</v>
      </c>
      <c r="G379" s="17">
        <v>0</v>
      </c>
      <c r="H379" s="17">
        <v>2745000</v>
      </c>
      <c r="I379" s="133">
        <v>0</v>
      </c>
      <c r="J379" s="133">
        <v>0</v>
      </c>
      <c r="K379" s="17">
        <v>0</v>
      </c>
      <c r="L379" s="17">
        <v>2745000</v>
      </c>
      <c r="M379" s="136">
        <v>0</v>
      </c>
    </row>
    <row r="380" spans="1:13">
      <c r="A380" s="131" t="s">
        <v>317</v>
      </c>
      <c r="B380" s="132" t="s">
        <v>318</v>
      </c>
      <c r="C380" s="133">
        <v>1074000</v>
      </c>
      <c r="D380" s="133">
        <v>1074000</v>
      </c>
      <c r="E380" s="133">
        <v>0</v>
      </c>
      <c r="F380" s="133">
        <v>0</v>
      </c>
      <c r="G380" s="17">
        <v>0</v>
      </c>
      <c r="H380" s="17">
        <v>1074000</v>
      </c>
      <c r="I380" s="133">
        <v>0</v>
      </c>
      <c r="J380" s="133">
        <v>0</v>
      </c>
      <c r="K380" s="17">
        <v>0</v>
      </c>
      <c r="L380" s="17">
        <v>1074000</v>
      </c>
      <c r="M380" s="136">
        <v>0</v>
      </c>
    </row>
    <row r="381" spans="1:13">
      <c r="A381" s="29">
        <v>28</v>
      </c>
      <c r="B381" s="127" t="s">
        <v>319</v>
      </c>
      <c r="C381" s="123">
        <v>357611000</v>
      </c>
      <c r="D381" s="123">
        <v>366152646.06</v>
      </c>
      <c r="E381" s="123">
        <v>59960339.549999997</v>
      </c>
      <c r="F381" s="123">
        <v>59960339.549999997</v>
      </c>
      <c r="G381" s="32">
        <v>4.3110583543547314</v>
      </c>
      <c r="H381" s="32">
        <v>306192306.50999999</v>
      </c>
      <c r="I381" s="123">
        <v>44604201.169999994</v>
      </c>
      <c r="J381" s="123">
        <v>44604201.169999994</v>
      </c>
      <c r="K381" s="32">
        <v>3.9278954759741254</v>
      </c>
      <c r="L381" s="32">
        <v>321548444.88999999</v>
      </c>
      <c r="M381" s="130">
        <v>0</v>
      </c>
    </row>
    <row r="382" spans="1:13" hidden="1">
      <c r="A382" s="131" t="s">
        <v>320</v>
      </c>
      <c r="B382" s="132" t="s">
        <v>321</v>
      </c>
      <c r="C382" s="133">
        <v>0</v>
      </c>
      <c r="D382" s="133">
        <v>0</v>
      </c>
      <c r="E382" s="133">
        <v>0</v>
      </c>
      <c r="F382" s="133">
        <v>0</v>
      </c>
      <c r="G382" s="17">
        <v>0</v>
      </c>
      <c r="H382" s="17">
        <v>0</v>
      </c>
      <c r="I382" s="133">
        <v>0</v>
      </c>
      <c r="J382" s="133">
        <v>0</v>
      </c>
      <c r="K382" s="17">
        <v>0</v>
      </c>
      <c r="L382" s="17">
        <v>0</v>
      </c>
      <c r="M382" s="136">
        <v>0</v>
      </c>
    </row>
    <row r="383" spans="1:13">
      <c r="A383" s="131" t="s">
        <v>322</v>
      </c>
      <c r="B383" s="132" t="s">
        <v>323</v>
      </c>
      <c r="C383" s="133">
        <v>122812000</v>
      </c>
      <c r="D383" s="133">
        <v>122992794.03</v>
      </c>
      <c r="E383" s="133">
        <v>17244723.979999997</v>
      </c>
      <c r="F383" s="133">
        <v>17244723.979999997</v>
      </c>
      <c r="G383" s="17">
        <v>1.2398697529143723</v>
      </c>
      <c r="H383" s="17">
        <v>105748070.05000001</v>
      </c>
      <c r="I383" s="133">
        <v>17244723.98</v>
      </c>
      <c r="J383" s="133">
        <v>17244723.98</v>
      </c>
      <c r="K383" s="17">
        <v>1.5185895392970787</v>
      </c>
      <c r="L383" s="17">
        <v>105748070.05</v>
      </c>
      <c r="M383" s="136">
        <v>0</v>
      </c>
    </row>
    <row r="384" spans="1:13">
      <c r="A384" s="131" t="s">
        <v>324</v>
      </c>
      <c r="B384" s="132" t="s">
        <v>325</v>
      </c>
      <c r="C384" s="133">
        <v>68755000</v>
      </c>
      <c r="D384" s="133">
        <v>68955000</v>
      </c>
      <c r="E384" s="133">
        <v>14988832.59</v>
      </c>
      <c r="F384" s="133">
        <v>14988832.59</v>
      </c>
      <c r="G384" s="17">
        <v>1.0776745502793597</v>
      </c>
      <c r="H384" s="17">
        <v>53966167.409999996</v>
      </c>
      <c r="I384" s="133">
        <v>14988832.59</v>
      </c>
      <c r="J384" s="133">
        <v>14988832.59</v>
      </c>
      <c r="K384" s="17">
        <v>1.3199332389342853</v>
      </c>
      <c r="L384" s="17">
        <v>53966167.409999996</v>
      </c>
      <c r="M384" s="136">
        <v>0</v>
      </c>
    </row>
    <row r="385" spans="1:13">
      <c r="A385" s="131" t="s">
        <v>326</v>
      </c>
      <c r="B385" s="132" t="s">
        <v>294</v>
      </c>
      <c r="C385" s="133">
        <v>166044000</v>
      </c>
      <c r="D385" s="133">
        <v>174204852.03</v>
      </c>
      <c r="E385" s="133">
        <v>27726782.98</v>
      </c>
      <c r="F385" s="133">
        <v>27726782.98</v>
      </c>
      <c r="G385" s="17">
        <v>1.993514051160999</v>
      </c>
      <c r="H385" s="17">
        <v>146478069.05000001</v>
      </c>
      <c r="I385" s="133">
        <v>12370644.599999994</v>
      </c>
      <c r="J385" s="133">
        <v>12370644.599999994</v>
      </c>
      <c r="K385" s="17">
        <v>1.0893726977427611</v>
      </c>
      <c r="L385" s="17">
        <v>161834207.43000001</v>
      </c>
      <c r="M385" s="136">
        <v>0</v>
      </c>
    </row>
    <row r="386" spans="1:13">
      <c r="A386" s="29">
        <v>99</v>
      </c>
      <c r="B386" s="127" t="s">
        <v>327</v>
      </c>
      <c r="C386" s="123">
        <v>36500000</v>
      </c>
      <c r="D386" s="123">
        <v>36500000</v>
      </c>
      <c r="E386" s="123">
        <v>0</v>
      </c>
      <c r="F386" s="123">
        <v>0</v>
      </c>
      <c r="G386" s="32">
        <v>0</v>
      </c>
      <c r="H386" s="32">
        <v>36500000</v>
      </c>
      <c r="I386" s="123">
        <v>0</v>
      </c>
      <c r="J386" s="123">
        <v>0</v>
      </c>
      <c r="K386" s="32">
        <v>0</v>
      </c>
      <c r="L386" s="32">
        <v>36500000</v>
      </c>
      <c r="M386" s="130">
        <v>0</v>
      </c>
    </row>
    <row r="387" spans="1:13">
      <c r="A387" s="131" t="s">
        <v>328</v>
      </c>
      <c r="B387" s="132" t="s">
        <v>329</v>
      </c>
      <c r="C387" s="133">
        <v>0</v>
      </c>
      <c r="D387" s="133">
        <v>0</v>
      </c>
      <c r="E387" s="133">
        <v>0</v>
      </c>
      <c r="F387" s="133">
        <v>0</v>
      </c>
      <c r="G387" s="17">
        <v>0</v>
      </c>
      <c r="H387" s="17">
        <v>0</v>
      </c>
      <c r="I387" s="133">
        <v>0</v>
      </c>
      <c r="J387" s="133">
        <v>0</v>
      </c>
      <c r="K387" s="17">
        <v>0</v>
      </c>
      <c r="L387" s="17">
        <v>0</v>
      </c>
      <c r="M387" s="136">
        <v>0</v>
      </c>
    </row>
    <row r="388" spans="1:13">
      <c r="A388" s="131" t="s">
        <v>330</v>
      </c>
      <c r="B388" s="132" t="s">
        <v>125</v>
      </c>
      <c r="C388" s="133">
        <v>36500000</v>
      </c>
      <c r="D388" s="133">
        <v>36500000</v>
      </c>
      <c r="E388" s="123">
        <v>0</v>
      </c>
      <c r="F388" s="123">
        <v>0</v>
      </c>
      <c r="G388" s="17">
        <v>0</v>
      </c>
      <c r="H388" s="17">
        <v>36500000</v>
      </c>
      <c r="I388" s="123">
        <v>0</v>
      </c>
      <c r="J388" s="123">
        <v>0</v>
      </c>
      <c r="K388" s="17">
        <v>0</v>
      </c>
      <c r="L388" s="17">
        <v>36500000</v>
      </c>
      <c r="M388" s="136">
        <v>0</v>
      </c>
    </row>
    <row r="389" spans="1:13" hidden="1">
      <c r="A389" s="144"/>
      <c r="B389" s="144"/>
      <c r="C389" s="145">
        <v>0</v>
      </c>
      <c r="D389" s="145">
        <v>0</v>
      </c>
      <c r="E389" s="145">
        <v>0</v>
      </c>
      <c r="F389" s="145">
        <v>0</v>
      </c>
      <c r="G389" s="197">
        <v>0</v>
      </c>
      <c r="H389" s="197">
        <v>0</v>
      </c>
      <c r="I389" s="145">
        <v>0</v>
      </c>
      <c r="J389" s="145">
        <v>0</v>
      </c>
      <c r="K389" s="197">
        <v>0</v>
      </c>
      <c r="L389" s="197">
        <v>0</v>
      </c>
      <c r="M389" s="148">
        <v>0</v>
      </c>
    </row>
    <row r="390" spans="1:13">
      <c r="A390" s="198"/>
      <c r="B390" s="104" t="s">
        <v>97</v>
      </c>
      <c r="C390" s="199">
        <v>9063000000</v>
      </c>
      <c r="D390" s="199">
        <v>9232621589.5699997</v>
      </c>
      <c r="E390" s="199">
        <v>1390849638.7999997</v>
      </c>
      <c r="F390" s="199">
        <v>1390849638.7999997</v>
      </c>
      <c r="G390" s="199">
        <v>100</v>
      </c>
      <c r="H390" s="199">
        <v>7841771950.7700005</v>
      </c>
      <c r="I390" s="199">
        <v>1135575053.9399998</v>
      </c>
      <c r="J390" s="199">
        <v>1135575053.9399998</v>
      </c>
      <c r="K390" s="199">
        <v>100</v>
      </c>
      <c r="L390" s="199">
        <v>8097046535.6300001</v>
      </c>
      <c r="M390" s="199">
        <v>0</v>
      </c>
    </row>
  </sheetData>
  <mergeCells count="39">
    <mergeCell ref="M8:M9"/>
    <mergeCell ref="B1:M1"/>
    <mergeCell ref="B2:M2"/>
    <mergeCell ref="B3:M3"/>
    <mergeCell ref="B4:M4"/>
    <mergeCell ref="B5:M5"/>
    <mergeCell ref="B6:M6"/>
    <mergeCell ref="A8:B10"/>
    <mergeCell ref="C8:C10"/>
    <mergeCell ref="D8:D9"/>
    <mergeCell ref="E8:G8"/>
    <mergeCell ref="I8:K8"/>
    <mergeCell ref="A134:M134"/>
    <mergeCell ref="A136:B138"/>
    <mergeCell ref="C136:C138"/>
    <mergeCell ref="D136:D137"/>
    <mergeCell ref="E136:G136"/>
    <mergeCell ref="I136:K136"/>
    <mergeCell ref="M136:M137"/>
    <mergeCell ref="A248:M248"/>
    <mergeCell ref="A250:B252"/>
    <mergeCell ref="C250:C252"/>
    <mergeCell ref="D250:D251"/>
    <mergeCell ref="E250:G250"/>
    <mergeCell ref="I250:K250"/>
    <mergeCell ref="M250:M251"/>
    <mergeCell ref="I273:J273"/>
    <mergeCell ref="K273:K274"/>
    <mergeCell ref="M273:M274"/>
    <mergeCell ref="A260:G260"/>
    <mergeCell ref="A261:M261"/>
    <mergeCell ref="A262:M262"/>
    <mergeCell ref="D264:J264"/>
    <mergeCell ref="A271:M271"/>
    <mergeCell ref="A273:B275"/>
    <mergeCell ref="C273:C275"/>
    <mergeCell ref="D273:D274"/>
    <mergeCell ref="E273:F273"/>
    <mergeCell ref="G273:G274"/>
  </mergeCells>
  <conditionalFormatting sqref="D264:J264">
    <cfRule type="cellIs" dxfId="3" priority="3" stopIfTrue="1" operator="notEqual">
      <formula>0</formula>
    </cfRule>
  </conditionalFormatting>
  <conditionalFormatting sqref="K128">
    <cfRule type="expression" dxfId="2" priority="1" stopIfTrue="1">
      <formula>K128&lt;&gt;K140</formula>
    </cfRule>
  </conditionalFormatting>
  <conditionalFormatting sqref="C128:J128 C127:F127 H127:J127">
    <cfRule type="expression" dxfId="1" priority="2" stopIfTrue="1">
      <formula>C127&lt;&gt;C139</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4E63-49B0-4AAA-9E12-0D3408552F29}">
  <dimension ref="A1:K98"/>
  <sheetViews>
    <sheetView workbookViewId="0">
      <selection activeCell="A3" sqref="A3:G3"/>
    </sheetView>
  </sheetViews>
  <sheetFormatPr defaultRowHeight="11.25"/>
  <cols>
    <col min="1" max="1" width="45.28515625" style="2" customWidth="1"/>
    <col min="2" max="8" width="15.5703125" style="2" customWidth="1"/>
    <col min="9" max="9" width="9.140625" style="2"/>
    <col min="10" max="11" width="14.28515625" style="2" bestFit="1" customWidth="1"/>
    <col min="12" max="16384" width="9.140625" style="2"/>
  </cols>
  <sheetData>
    <row r="1" spans="1:8">
      <c r="A1" s="951" t="s">
        <v>0</v>
      </c>
      <c r="B1" s="951"/>
      <c r="C1" s="951"/>
      <c r="D1" s="951"/>
      <c r="E1" s="951"/>
      <c r="F1" s="951"/>
      <c r="G1" s="951"/>
    </row>
    <row r="2" spans="1:8">
      <c r="A2" s="952" t="s">
        <v>1</v>
      </c>
      <c r="B2" s="952"/>
      <c r="C2" s="952"/>
      <c r="D2" s="952"/>
      <c r="E2" s="952"/>
      <c r="F2" s="952"/>
      <c r="G2" s="952"/>
    </row>
    <row r="3" spans="1:8">
      <c r="A3" s="951" t="s">
        <v>351</v>
      </c>
      <c r="B3" s="951"/>
      <c r="C3" s="951"/>
      <c r="D3" s="951"/>
      <c r="E3" s="951"/>
      <c r="F3" s="951"/>
      <c r="G3" s="951"/>
    </row>
    <row r="4" spans="1:8">
      <c r="A4" s="952" t="s">
        <v>352</v>
      </c>
      <c r="B4" s="952"/>
      <c r="C4" s="952"/>
      <c r="D4" s="952"/>
      <c r="E4" s="952"/>
      <c r="F4" s="952"/>
      <c r="G4" s="952"/>
    </row>
    <row r="5" spans="1:8">
      <c r="A5" s="952" t="s">
        <v>1118</v>
      </c>
      <c r="B5" s="952"/>
      <c r="C5" s="952"/>
      <c r="D5" s="952"/>
      <c r="E5" s="952"/>
      <c r="F5" s="952"/>
      <c r="G5" s="952"/>
    </row>
    <row r="6" spans="1:8">
      <c r="A6" s="2" t="s">
        <v>353</v>
      </c>
      <c r="B6" s="200"/>
      <c r="C6" s="200"/>
      <c r="D6" s="200"/>
      <c r="E6" s="200"/>
      <c r="F6" s="200"/>
      <c r="G6" s="200"/>
      <c r="H6" s="5">
        <v>1</v>
      </c>
    </row>
    <row r="7" spans="1:8" ht="11.25" customHeight="1">
      <c r="A7" s="972" t="s">
        <v>354</v>
      </c>
      <c r="B7" s="201"/>
      <c r="C7" s="201"/>
      <c r="D7" s="201"/>
      <c r="E7" s="201"/>
      <c r="F7" s="201"/>
      <c r="G7" s="201"/>
      <c r="H7" s="201"/>
    </row>
    <row r="8" spans="1:8">
      <c r="A8" s="973"/>
      <c r="B8" s="202"/>
      <c r="C8" s="202"/>
      <c r="D8" s="202"/>
      <c r="E8" s="202"/>
      <c r="F8" s="202"/>
      <c r="G8" s="202"/>
      <c r="H8" s="202"/>
    </row>
    <row r="9" spans="1:8">
      <c r="A9" s="974"/>
      <c r="B9" s="203" t="s">
        <v>1119</v>
      </c>
      <c r="C9" s="203" t="s">
        <v>1120</v>
      </c>
      <c r="D9" s="203" t="s">
        <v>1121</v>
      </c>
      <c r="E9" s="203" t="s">
        <v>1122</v>
      </c>
      <c r="F9" s="203" t="s">
        <v>1123</v>
      </c>
      <c r="G9" s="203" t="s">
        <v>1124</v>
      </c>
      <c r="H9" s="203" t="s">
        <v>1125</v>
      </c>
    </row>
    <row r="10" spans="1:8">
      <c r="A10" s="36" t="s">
        <v>355</v>
      </c>
      <c r="B10" s="204">
        <v>662421813.76000011</v>
      </c>
      <c r="C10" s="204">
        <v>597264784.31000006</v>
      </c>
      <c r="D10" s="204">
        <v>568138180.14999986</v>
      </c>
      <c r="E10" s="204">
        <v>640199657.02999997</v>
      </c>
      <c r="F10" s="204">
        <v>756896878.82000017</v>
      </c>
      <c r="G10" s="204">
        <v>716350875.89999998</v>
      </c>
      <c r="H10" s="205">
        <v>671229507.79000008</v>
      </c>
    </row>
    <row r="11" spans="1:8" s="31" customFormat="1">
      <c r="A11" s="206" t="s">
        <v>356</v>
      </c>
      <c r="B11" s="123">
        <v>239291723.18000001</v>
      </c>
      <c r="C11" s="123">
        <v>203831949.59</v>
      </c>
      <c r="D11" s="123">
        <v>203590736.19999993</v>
      </c>
      <c r="E11" s="123">
        <v>212212831.93000001</v>
      </c>
      <c r="F11" s="123">
        <v>254730958.79000014</v>
      </c>
      <c r="G11" s="123">
        <v>249756338.31999999</v>
      </c>
      <c r="H11" s="130">
        <v>255301271.85999998</v>
      </c>
    </row>
    <row r="12" spans="1:8">
      <c r="A12" s="207" t="s">
        <v>92</v>
      </c>
      <c r="B12" s="133">
        <v>61317392.830000006</v>
      </c>
      <c r="C12" s="133">
        <v>50785764.489999995</v>
      </c>
      <c r="D12" s="133">
        <v>53823482.410000004</v>
      </c>
      <c r="E12" s="133">
        <v>57348024.319999993</v>
      </c>
      <c r="F12" s="133">
        <v>58934724.519999996</v>
      </c>
      <c r="G12" s="133">
        <v>58524807.590000004</v>
      </c>
      <c r="H12" s="136">
        <v>56855487.579999991</v>
      </c>
    </row>
    <row r="13" spans="1:8">
      <c r="A13" s="207" t="s">
        <v>94</v>
      </c>
      <c r="B13" s="133">
        <v>109364750.05999997</v>
      </c>
      <c r="C13" s="133">
        <v>88565828.030000016</v>
      </c>
      <c r="D13" s="133">
        <v>84235966.99000001</v>
      </c>
      <c r="E13" s="133">
        <v>83365065.890000001</v>
      </c>
      <c r="F13" s="133">
        <v>112826161.23</v>
      </c>
      <c r="G13" s="133">
        <v>114002329.27999997</v>
      </c>
      <c r="H13" s="136">
        <v>117576361.66999997</v>
      </c>
    </row>
    <row r="14" spans="1:8">
      <c r="A14" s="207" t="s">
        <v>93</v>
      </c>
      <c r="B14" s="133">
        <v>24827349.339999992</v>
      </c>
      <c r="C14" s="133">
        <v>16330669.080000002</v>
      </c>
      <c r="D14" s="133">
        <v>23512031.350000001</v>
      </c>
      <c r="E14" s="133">
        <v>28987066.650000006</v>
      </c>
      <c r="F14" s="133">
        <v>33396135.789999999</v>
      </c>
      <c r="G14" s="133">
        <v>32015271.440000001</v>
      </c>
      <c r="H14" s="136">
        <v>36573758.86999999</v>
      </c>
    </row>
    <row r="15" spans="1:8">
      <c r="A15" s="207" t="s">
        <v>357</v>
      </c>
      <c r="B15" s="133">
        <v>29225881.270000003</v>
      </c>
      <c r="C15" s="133">
        <v>36162352.359999992</v>
      </c>
      <c r="D15" s="133">
        <v>28895638.559999999</v>
      </c>
      <c r="E15" s="133">
        <v>29008763.150000002</v>
      </c>
      <c r="F15" s="133">
        <v>35214941.439999998</v>
      </c>
      <c r="G15" s="133">
        <v>31289834.529999997</v>
      </c>
      <c r="H15" s="136">
        <v>31322834.699999999</v>
      </c>
    </row>
    <row r="16" spans="1:8">
      <c r="A16" s="207" t="s">
        <v>358</v>
      </c>
      <c r="B16" s="133">
        <v>14556349.680000007</v>
      </c>
      <c r="C16" s="133">
        <v>11987335.629999995</v>
      </c>
      <c r="D16" s="133">
        <v>13123616.889999926</v>
      </c>
      <c r="E16" s="133">
        <v>13503911.920000017</v>
      </c>
      <c r="F16" s="133">
        <v>14358995.810000151</v>
      </c>
      <c r="G16" s="133">
        <v>13924095.480000019</v>
      </c>
      <c r="H16" s="136">
        <v>12972829.040000051</v>
      </c>
    </row>
    <row r="17" spans="1:8">
      <c r="A17" s="206" t="s">
        <v>359</v>
      </c>
      <c r="B17" s="123">
        <v>29901009.419999994</v>
      </c>
      <c r="C17" s="123">
        <v>30824118.579999998</v>
      </c>
      <c r="D17" s="123">
        <v>29568967.390000001</v>
      </c>
      <c r="E17" s="123">
        <v>30355571.909999996</v>
      </c>
      <c r="F17" s="123">
        <v>30195792.090000004</v>
      </c>
      <c r="G17" s="123">
        <v>31095774.280000001</v>
      </c>
      <c r="H17" s="130">
        <v>30965174.660000004</v>
      </c>
    </row>
    <row r="18" spans="1:8">
      <c r="A18" s="206" t="s">
        <v>360</v>
      </c>
      <c r="B18" s="123">
        <v>9894126.589999998</v>
      </c>
      <c r="C18" s="123">
        <v>30050787.669999998</v>
      </c>
      <c r="D18" s="123">
        <v>42281527.820000008</v>
      </c>
      <c r="E18" s="123">
        <v>39172818.600000009</v>
      </c>
      <c r="F18" s="123">
        <v>62339050</v>
      </c>
      <c r="G18" s="123">
        <v>13136497.099999998</v>
      </c>
      <c r="H18" s="130">
        <v>4071527.55</v>
      </c>
    </row>
    <row r="19" spans="1:8">
      <c r="A19" s="37" t="s">
        <v>361</v>
      </c>
      <c r="B19" s="133">
        <v>6039124.4499999993</v>
      </c>
      <c r="C19" s="133">
        <v>26551813.07</v>
      </c>
      <c r="D19" s="133">
        <v>39791048.709999993</v>
      </c>
      <c r="E19" s="133">
        <v>38365920.000000007</v>
      </c>
      <c r="F19" s="133">
        <v>57584354.199999996</v>
      </c>
      <c r="G19" s="133">
        <v>10444829.210000001</v>
      </c>
      <c r="H19" s="136">
        <v>1073001.54</v>
      </c>
    </row>
    <row r="20" spans="1:8">
      <c r="A20" s="37" t="s">
        <v>362</v>
      </c>
      <c r="B20" s="133">
        <v>3855002.1399999987</v>
      </c>
      <c r="C20" s="133">
        <v>3498974.5999999978</v>
      </c>
      <c r="D20" s="133">
        <v>2490479.1100000143</v>
      </c>
      <c r="E20" s="133">
        <v>806898.60000000149</v>
      </c>
      <c r="F20" s="133">
        <v>4754695.8000000045</v>
      </c>
      <c r="G20" s="133">
        <v>2691667.8899999969</v>
      </c>
      <c r="H20" s="136">
        <v>2998526.01</v>
      </c>
    </row>
    <row r="21" spans="1:8">
      <c r="A21" s="206" t="s">
        <v>363</v>
      </c>
      <c r="B21" s="123">
        <v>0</v>
      </c>
      <c r="C21" s="123">
        <v>0</v>
      </c>
      <c r="D21" s="123">
        <v>0</v>
      </c>
      <c r="E21" s="123">
        <v>0</v>
      </c>
      <c r="F21" s="123">
        <v>0</v>
      </c>
      <c r="G21" s="123">
        <v>0</v>
      </c>
      <c r="H21" s="130">
        <v>0</v>
      </c>
    </row>
    <row r="22" spans="1:8">
      <c r="A22" s="206" t="s">
        <v>364</v>
      </c>
      <c r="B22" s="123">
        <v>0</v>
      </c>
      <c r="C22" s="123">
        <v>0</v>
      </c>
      <c r="D22" s="123">
        <v>0</v>
      </c>
      <c r="E22" s="123">
        <v>0</v>
      </c>
      <c r="F22" s="123">
        <v>0</v>
      </c>
      <c r="G22" s="123">
        <v>0</v>
      </c>
      <c r="H22" s="130">
        <v>0</v>
      </c>
    </row>
    <row r="23" spans="1:8">
      <c r="A23" s="206" t="s">
        <v>41</v>
      </c>
      <c r="B23" s="123">
        <v>52912717.75</v>
      </c>
      <c r="C23" s="123">
        <v>25699682.869999994</v>
      </c>
      <c r="D23" s="123">
        <v>28722330.790000003</v>
      </c>
      <c r="E23" s="123">
        <v>32819397.240000006</v>
      </c>
      <c r="F23" s="123">
        <v>30804360.59</v>
      </c>
      <c r="G23" s="123">
        <v>31456788.390000001</v>
      </c>
      <c r="H23" s="130">
        <v>34142291.120000005</v>
      </c>
    </row>
    <row r="24" spans="1:8">
      <c r="A24" s="206" t="s">
        <v>45</v>
      </c>
      <c r="B24" s="123">
        <v>317257034.25</v>
      </c>
      <c r="C24" s="123">
        <v>290565561.15000004</v>
      </c>
      <c r="D24" s="123">
        <v>253819463.65999994</v>
      </c>
      <c r="E24" s="123">
        <v>313552163.80999994</v>
      </c>
      <c r="F24" s="123">
        <v>369084028.38999999</v>
      </c>
      <c r="G24" s="123">
        <v>377976423.71999991</v>
      </c>
      <c r="H24" s="130">
        <v>335225762.01999998</v>
      </c>
    </row>
    <row r="25" spans="1:8">
      <c r="A25" s="207" t="s">
        <v>365</v>
      </c>
      <c r="B25" s="133">
        <v>23351624.820000004</v>
      </c>
      <c r="C25" s="133">
        <v>22889761.809999995</v>
      </c>
      <c r="D25" s="133">
        <v>23914619.069999993</v>
      </c>
      <c r="E25" s="133">
        <v>19467782.710000001</v>
      </c>
      <c r="F25" s="133">
        <v>33560466.210000001</v>
      </c>
      <c r="G25" s="133">
        <v>21318416.91</v>
      </c>
      <c r="H25" s="136">
        <v>17172172.59</v>
      </c>
    </row>
    <row r="26" spans="1:8">
      <c r="A26" s="207" t="s">
        <v>366</v>
      </c>
      <c r="B26" s="133">
        <v>64752941.200000003</v>
      </c>
      <c r="C26" s="133">
        <v>51114718.379999995</v>
      </c>
      <c r="D26" s="133">
        <v>36519052.780000001</v>
      </c>
      <c r="E26" s="133">
        <v>62744948.99000001</v>
      </c>
      <c r="F26" s="133">
        <v>59985797.789999999</v>
      </c>
      <c r="G26" s="133">
        <v>58799528.510000005</v>
      </c>
      <c r="H26" s="136">
        <v>75765854.5</v>
      </c>
    </row>
    <row r="27" spans="1:8">
      <c r="A27" s="207" t="s">
        <v>367</v>
      </c>
      <c r="B27" s="133">
        <v>71469714.629999995</v>
      </c>
      <c r="C27" s="133">
        <v>19083676.039999995</v>
      </c>
      <c r="D27" s="133">
        <v>17778317.779999997</v>
      </c>
      <c r="E27" s="133">
        <v>17097434.239999998</v>
      </c>
      <c r="F27" s="133">
        <v>15843654.699999997</v>
      </c>
      <c r="G27" s="133">
        <v>15692315.419999998</v>
      </c>
      <c r="H27" s="136">
        <v>15058860.890000001</v>
      </c>
    </row>
    <row r="28" spans="1:8">
      <c r="A28" s="207" t="s">
        <v>368</v>
      </c>
      <c r="B28" s="133">
        <v>49.480000000000004</v>
      </c>
      <c r="C28" s="133">
        <v>206.42</v>
      </c>
      <c r="D28" s="133">
        <v>21.53</v>
      </c>
      <c r="E28" s="133">
        <v>1785.7</v>
      </c>
      <c r="F28" s="133">
        <v>66.72999999999999</v>
      </c>
      <c r="G28" s="133">
        <v>9544.1699999999983</v>
      </c>
      <c r="H28" s="136">
        <v>1941.58</v>
      </c>
    </row>
    <row r="29" spans="1:8">
      <c r="A29" s="207" t="s">
        <v>369</v>
      </c>
      <c r="B29" s="133">
        <v>0</v>
      </c>
      <c r="C29" s="133">
        <v>0</v>
      </c>
      <c r="D29" s="133">
        <v>0</v>
      </c>
      <c r="E29" s="133">
        <v>0</v>
      </c>
      <c r="F29" s="133">
        <v>0</v>
      </c>
      <c r="G29" s="133">
        <v>0</v>
      </c>
      <c r="H29" s="136">
        <v>0</v>
      </c>
    </row>
    <row r="30" spans="1:8">
      <c r="A30" s="207" t="s">
        <v>370</v>
      </c>
      <c r="B30" s="133">
        <v>888398.3400000002</v>
      </c>
      <c r="C30" s="133">
        <v>797264.22000000009</v>
      </c>
      <c r="D30" s="133">
        <v>794922.43</v>
      </c>
      <c r="E30" s="133">
        <v>714867.03</v>
      </c>
      <c r="F30" s="133">
        <v>858754.71000000008</v>
      </c>
      <c r="G30" s="133">
        <v>993164.0199999999</v>
      </c>
      <c r="H30" s="136">
        <v>1166590.25</v>
      </c>
    </row>
    <row r="31" spans="1:8">
      <c r="A31" s="207" t="s">
        <v>371</v>
      </c>
      <c r="B31" s="133">
        <v>44818454.399999999</v>
      </c>
      <c r="C31" s="133">
        <v>42969718.629999995</v>
      </c>
      <c r="D31" s="133">
        <v>33061895.140000001</v>
      </c>
      <c r="E31" s="133">
        <v>36064318.859999999</v>
      </c>
      <c r="F31" s="133">
        <v>45490016.010000005</v>
      </c>
      <c r="G31" s="133">
        <v>41767727.479999989</v>
      </c>
      <c r="H31" s="136">
        <v>48474186.950000003</v>
      </c>
    </row>
    <row r="32" spans="1:8">
      <c r="A32" s="207" t="s">
        <v>372</v>
      </c>
      <c r="B32" s="133">
        <v>111975851.38</v>
      </c>
      <c r="C32" s="133">
        <v>153710215.64999998</v>
      </c>
      <c r="D32" s="133">
        <v>141750634.92999995</v>
      </c>
      <c r="E32" s="133">
        <v>177461026.27999997</v>
      </c>
      <c r="F32" s="133">
        <v>213345272.23999998</v>
      </c>
      <c r="G32" s="133">
        <v>239395727.20999992</v>
      </c>
      <c r="H32" s="136">
        <v>177586155.25999999</v>
      </c>
    </row>
    <row r="33" spans="1:8">
      <c r="A33" s="206" t="s">
        <v>58</v>
      </c>
      <c r="B33" s="123">
        <v>13165202.570000002</v>
      </c>
      <c r="C33" s="123">
        <v>16292684.450000001</v>
      </c>
      <c r="D33" s="123">
        <v>10155154.290000001</v>
      </c>
      <c r="E33" s="123">
        <v>12086873.539999997</v>
      </c>
      <c r="F33" s="123">
        <v>9742688.9600000009</v>
      </c>
      <c r="G33" s="123">
        <v>12929054.090000002</v>
      </c>
      <c r="H33" s="130">
        <v>11523480.58</v>
      </c>
    </row>
    <row r="34" spans="1:8">
      <c r="B34" s="133"/>
      <c r="C34" s="133"/>
      <c r="D34" s="133"/>
      <c r="E34" s="133"/>
      <c r="F34" s="133"/>
      <c r="G34" s="133"/>
      <c r="H34" s="136"/>
    </row>
    <row r="35" spans="1:8">
      <c r="A35" s="31" t="s">
        <v>373</v>
      </c>
      <c r="B35" s="123">
        <v>53602845.379999995</v>
      </c>
      <c r="C35" s="123">
        <v>63016284.590000004</v>
      </c>
      <c r="D35" s="123">
        <v>69075845.150000006</v>
      </c>
      <c r="E35" s="123">
        <v>73878798.569999993</v>
      </c>
      <c r="F35" s="123">
        <v>92880797.570000008</v>
      </c>
      <c r="G35" s="123">
        <v>47408656.640000001</v>
      </c>
      <c r="H35" s="130">
        <v>43466795.730000004</v>
      </c>
    </row>
    <row r="36" spans="1:8">
      <c r="A36" s="208" t="s">
        <v>374</v>
      </c>
      <c r="B36" s="133">
        <v>20111920.129999995</v>
      </c>
      <c r="C36" s="133">
        <v>42838453.850000001</v>
      </c>
      <c r="D36" s="133">
        <v>51874683.170000002</v>
      </c>
      <c r="E36" s="133">
        <v>52475500.569999993</v>
      </c>
      <c r="F36" s="133">
        <v>72154190.890000001</v>
      </c>
      <c r="G36" s="133">
        <v>26649098.25</v>
      </c>
      <c r="H36" s="136">
        <v>20241948.100000001</v>
      </c>
    </row>
    <row r="37" spans="1:8">
      <c r="A37" s="209" t="s">
        <v>375</v>
      </c>
      <c r="B37" s="133">
        <v>1398379.59</v>
      </c>
      <c r="C37" s="133">
        <v>1400705.4</v>
      </c>
      <c r="D37" s="133">
        <v>1399775.28</v>
      </c>
      <c r="E37" s="133">
        <v>1397934.26</v>
      </c>
      <c r="F37" s="133">
        <v>1396034.73</v>
      </c>
      <c r="G37" s="133">
        <v>1396964.59</v>
      </c>
      <c r="H37" s="136">
        <v>1391763.71</v>
      </c>
    </row>
    <row r="38" spans="1:8">
      <c r="A38" s="208" t="s">
        <v>376</v>
      </c>
      <c r="B38" s="133">
        <v>32092545.66</v>
      </c>
      <c r="C38" s="133">
        <v>18777125.34</v>
      </c>
      <c r="D38" s="133">
        <v>15801386.699999999</v>
      </c>
      <c r="E38" s="133">
        <v>20005363.739999998</v>
      </c>
      <c r="F38" s="133">
        <v>19330571.950000003</v>
      </c>
      <c r="G38" s="133">
        <v>19362593.799999997</v>
      </c>
      <c r="H38" s="136">
        <v>21833083.920000002</v>
      </c>
    </row>
    <row r="39" spans="1:8">
      <c r="A39" s="206" t="s">
        <v>134</v>
      </c>
      <c r="B39" s="123">
        <v>0</v>
      </c>
      <c r="C39" s="123">
        <v>0</v>
      </c>
      <c r="D39" s="123">
        <v>0</v>
      </c>
      <c r="E39" s="123">
        <v>0</v>
      </c>
      <c r="F39" s="123">
        <v>0</v>
      </c>
      <c r="G39" s="123">
        <v>0</v>
      </c>
      <c r="H39" s="130">
        <v>0</v>
      </c>
    </row>
    <row r="40" spans="1:8">
      <c r="A40" s="210" t="s">
        <v>377</v>
      </c>
      <c r="B40" s="167">
        <v>608818968.38000011</v>
      </c>
      <c r="C40" s="167">
        <v>534248499.72000003</v>
      </c>
      <c r="D40" s="167">
        <v>499062334.99999988</v>
      </c>
      <c r="E40" s="167">
        <v>566320858.46000004</v>
      </c>
      <c r="F40" s="167">
        <v>664016081.25000012</v>
      </c>
      <c r="G40" s="167">
        <v>668942219.25999999</v>
      </c>
      <c r="H40" s="170">
        <v>627762712.06000006</v>
      </c>
    </row>
    <row r="41" spans="1:8" ht="22.5">
      <c r="A41" s="211" t="s">
        <v>378</v>
      </c>
      <c r="B41" s="212">
        <v>0</v>
      </c>
      <c r="C41" s="212">
        <v>0</v>
      </c>
      <c r="D41" s="212">
        <v>0</v>
      </c>
      <c r="E41" s="212">
        <v>0</v>
      </c>
      <c r="F41" s="212">
        <v>0</v>
      </c>
      <c r="G41" s="212">
        <v>0</v>
      </c>
      <c r="H41" s="213">
        <v>0</v>
      </c>
    </row>
    <row r="42" spans="1:8" ht="22.5">
      <c r="A42" s="214" t="s">
        <v>379</v>
      </c>
      <c r="B42" s="215">
        <v>608818968.38000011</v>
      </c>
      <c r="C42" s="216">
        <v>534248499.72000003</v>
      </c>
      <c r="D42" s="216">
        <v>499062334.99999988</v>
      </c>
      <c r="E42" s="216">
        <v>566320858.46000004</v>
      </c>
      <c r="F42" s="216">
        <v>664016081.25000012</v>
      </c>
      <c r="G42" s="216">
        <v>668942219.25999999</v>
      </c>
      <c r="H42" s="217">
        <v>627762712.06000006</v>
      </c>
    </row>
    <row r="43" spans="1:8" ht="22.5">
      <c r="A43" s="218" t="s">
        <v>380</v>
      </c>
      <c r="B43" s="219">
        <v>52306462.669999994</v>
      </c>
      <c r="C43" s="219">
        <v>25370287.949999996</v>
      </c>
      <c r="D43" s="219">
        <v>28374797.590000004</v>
      </c>
      <c r="E43" s="219">
        <v>31655621.150000002</v>
      </c>
      <c r="F43" s="219">
        <v>29140868.869999997</v>
      </c>
      <c r="G43" s="219">
        <v>30061767.75</v>
      </c>
      <c r="H43" s="220">
        <v>32706928.990000006</v>
      </c>
    </row>
    <row r="44" spans="1:8" ht="22.5">
      <c r="A44" s="211" t="s">
        <v>381</v>
      </c>
      <c r="B44" s="221">
        <v>0</v>
      </c>
      <c r="C44" s="221">
        <v>2185039</v>
      </c>
      <c r="D44" s="221">
        <v>7993761</v>
      </c>
      <c r="E44" s="221">
        <v>15502960</v>
      </c>
      <c r="F44" s="221">
        <v>2201454</v>
      </c>
      <c r="G44" s="221">
        <v>0</v>
      </c>
      <c r="H44" s="222">
        <v>0</v>
      </c>
    </row>
    <row r="45" spans="1:8" ht="22.5">
      <c r="A45" s="214" t="s">
        <v>382</v>
      </c>
      <c r="B45" s="216">
        <v>556512505.71000016</v>
      </c>
      <c r="C45" s="216">
        <v>506693172.77000004</v>
      </c>
      <c r="D45" s="216">
        <v>462693776.40999985</v>
      </c>
      <c r="E45" s="216">
        <v>519162277.31000006</v>
      </c>
      <c r="F45" s="216">
        <v>632673758.38000011</v>
      </c>
      <c r="G45" s="216">
        <v>638880451.50999999</v>
      </c>
      <c r="H45" s="217">
        <v>595055783.07000005</v>
      </c>
    </row>
    <row r="46" spans="1:8">
      <c r="B46" s="28"/>
      <c r="C46" s="28"/>
      <c r="D46" s="28"/>
      <c r="E46" s="28"/>
      <c r="F46" s="28"/>
      <c r="G46" s="28"/>
      <c r="H46" s="28"/>
    </row>
    <row r="47" spans="1:8">
      <c r="A47" s="972" t="s">
        <v>354</v>
      </c>
      <c r="B47" s="201"/>
      <c r="C47" s="201"/>
      <c r="D47" s="201"/>
      <c r="E47" s="201"/>
      <c r="F47" s="201"/>
      <c r="G47" s="975" t="s">
        <v>383</v>
      </c>
      <c r="H47" s="978">
        <v>1048676181.5999995</v>
      </c>
    </row>
    <row r="48" spans="1:8">
      <c r="A48" s="973"/>
      <c r="B48" s="202"/>
      <c r="C48" s="202"/>
      <c r="D48" s="202"/>
      <c r="E48" s="202"/>
      <c r="F48" s="202"/>
      <c r="G48" s="976"/>
      <c r="H48" s="979"/>
    </row>
    <row r="49" spans="1:8">
      <c r="A49" s="974"/>
      <c r="B49" s="203" t="s">
        <v>1126</v>
      </c>
      <c r="C49" s="203" t="s">
        <v>1127</v>
      </c>
      <c r="D49" s="203" t="s">
        <v>1128</v>
      </c>
      <c r="E49" s="203" t="s">
        <v>1129</v>
      </c>
      <c r="F49" s="203" t="s">
        <v>1130</v>
      </c>
      <c r="G49" s="977"/>
      <c r="H49" s="980"/>
    </row>
    <row r="50" spans="1:8">
      <c r="A50" s="36" t="s">
        <v>355</v>
      </c>
      <c r="B50" s="204">
        <v>607172638.00000012</v>
      </c>
      <c r="C50" s="204">
        <v>676359792.60000002</v>
      </c>
      <c r="D50" s="204">
        <v>794881880.42000008</v>
      </c>
      <c r="E50" s="204">
        <v>913928818.98000002</v>
      </c>
      <c r="F50" s="204">
        <v>1048676181.5999999</v>
      </c>
      <c r="G50" s="204">
        <v>8653521009.3600006</v>
      </c>
      <c r="H50" s="205">
        <v>7942303271.79</v>
      </c>
    </row>
    <row r="51" spans="1:8">
      <c r="A51" s="206" t="s">
        <v>356</v>
      </c>
      <c r="B51" s="123">
        <v>250732977.55000007</v>
      </c>
      <c r="C51" s="123">
        <v>276056124.19999999</v>
      </c>
      <c r="D51" s="123">
        <v>254866946.92999998</v>
      </c>
      <c r="E51" s="123">
        <v>351168659.07999986</v>
      </c>
      <c r="F51" s="123">
        <v>637847794.75999999</v>
      </c>
      <c r="G51" s="123">
        <v>3389388312.3900003</v>
      </c>
      <c r="H51" s="130">
        <v>3129488000</v>
      </c>
    </row>
    <row r="52" spans="1:8">
      <c r="A52" s="207" t="s">
        <v>92</v>
      </c>
      <c r="B52" s="133">
        <v>55226917.029999986</v>
      </c>
      <c r="C52" s="133">
        <v>54552687.399999999</v>
      </c>
      <c r="D52" s="133">
        <v>29147842.32</v>
      </c>
      <c r="E52" s="133">
        <v>87566223.549999967</v>
      </c>
      <c r="F52" s="133">
        <v>376476352.70999986</v>
      </c>
      <c r="G52" s="133">
        <v>1000559706.7499998</v>
      </c>
      <c r="H52" s="136">
        <v>921900000</v>
      </c>
    </row>
    <row r="53" spans="1:8">
      <c r="A53" s="207" t="s">
        <v>94</v>
      </c>
      <c r="B53" s="133">
        <v>112245649.21000001</v>
      </c>
      <c r="C53" s="133">
        <v>115608593.63000004</v>
      </c>
      <c r="D53" s="133">
        <v>129387627.88000003</v>
      </c>
      <c r="E53" s="133">
        <v>175480870.27000001</v>
      </c>
      <c r="F53" s="133">
        <v>121355239.66</v>
      </c>
      <c r="G53" s="133">
        <v>1364014443.8000002</v>
      </c>
      <c r="H53" s="136">
        <v>1269400000</v>
      </c>
    </row>
    <row r="54" spans="1:8">
      <c r="A54" s="207" t="s">
        <v>93</v>
      </c>
      <c r="B54" s="133">
        <v>38220811.540000007</v>
      </c>
      <c r="C54" s="133">
        <v>37994815.779999994</v>
      </c>
      <c r="D54" s="133">
        <v>49284986.490000002</v>
      </c>
      <c r="E54" s="133">
        <v>32453751.119999997</v>
      </c>
      <c r="F54" s="133">
        <v>36828322.259999998</v>
      </c>
      <c r="G54" s="133">
        <v>390424969.70999998</v>
      </c>
      <c r="H54" s="136">
        <v>328407000</v>
      </c>
    </row>
    <row r="55" spans="1:8">
      <c r="A55" s="207" t="s">
        <v>357</v>
      </c>
      <c r="B55" s="133">
        <v>32037960.240000002</v>
      </c>
      <c r="C55" s="133">
        <v>55375192.499999993</v>
      </c>
      <c r="D55" s="133">
        <v>38509623.889999993</v>
      </c>
      <c r="E55" s="133">
        <v>33628491.329999991</v>
      </c>
      <c r="F55" s="133">
        <v>32734653.780000009</v>
      </c>
      <c r="G55" s="133">
        <v>413406167.75</v>
      </c>
      <c r="H55" s="136">
        <v>391000000</v>
      </c>
    </row>
    <row r="56" spans="1:8">
      <c r="A56" s="207" t="s">
        <v>358</v>
      </c>
      <c r="B56" s="133">
        <v>13001639.530000031</v>
      </c>
      <c r="C56" s="133">
        <v>12524834.889999956</v>
      </c>
      <c r="D56" s="133">
        <v>8536866.3499999642</v>
      </c>
      <c r="E56" s="133">
        <v>22039322.809999883</v>
      </c>
      <c r="F56" s="133">
        <v>70453226.350000143</v>
      </c>
      <c r="G56" s="133">
        <v>220983024.38000014</v>
      </c>
      <c r="H56" s="136">
        <v>218781000</v>
      </c>
    </row>
    <row r="57" spans="1:8">
      <c r="A57" s="206" t="s">
        <v>359</v>
      </c>
      <c r="B57" s="123">
        <v>30732704.539999999</v>
      </c>
      <c r="C57" s="123">
        <v>54501195.030000016</v>
      </c>
      <c r="D57" s="123">
        <v>35601885.74000001</v>
      </c>
      <c r="E57" s="123">
        <v>33478589.659999996</v>
      </c>
      <c r="F57" s="123">
        <v>32673088.090000004</v>
      </c>
      <c r="G57" s="123">
        <v>399893871.38999999</v>
      </c>
      <c r="H57" s="130">
        <v>394892000</v>
      </c>
    </row>
    <row r="58" spans="1:8">
      <c r="A58" s="206" t="s">
        <v>360</v>
      </c>
      <c r="B58" s="123">
        <v>9187408.4699999969</v>
      </c>
      <c r="C58" s="123">
        <v>42086736.259999998</v>
      </c>
      <c r="D58" s="123">
        <v>67043821.089999996</v>
      </c>
      <c r="E58" s="123">
        <v>8516993.6299999971</v>
      </c>
      <c r="F58" s="123">
        <v>12123741.560000001</v>
      </c>
      <c r="G58" s="123">
        <v>339905036.33999997</v>
      </c>
      <c r="H58" s="130">
        <v>326778271.79000002</v>
      </c>
    </row>
    <row r="59" spans="1:8">
      <c r="A59" s="37" t="s">
        <v>361</v>
      </c>
      <c r="B59" s="133">
        <v>6194649.6799999988</v>
      </c>
      <c r="C59" s="133">
        <v>38970464.969999999</v>
      </c>
      <c r="D59" s="133">
        <v>64644883.93</v>
      </c>
      <c r="E59" s="133">
        <v>5170885.8299999982</v>
      </c>
      <c r="F59" s="133">
        <v>7091390.2400000012</v>
      </c>
      <c r="G59" s="133">
        <v>301922365.82999998</v>
      </c>
      <c r="H59" s="136">
        <v>281228271.79000002</v>
      </c>
    </row>
    <row r="60" spans="1:8">
      <c r="A60" s="37" t="s">
        <v>362</v>
      </c>
      <c r="B60" s="133">
        <v>2992758.7899999982</v>
      </c>
      <c r="C60" s="133">
        <v>3116271.2899999991</v>
      </c>
      <c r="D60" s="133">
        <v>2398937.1599999964</v>
      </c>
      <c r="E60" s="133">
        <v>3346107.7999999989</v>
      </c>
      <c r="F60" s="133">
        <v>5032351.3199999994</v>
      </c>
      <c r="G60" s="133">
        <v>37982670.510000005</v>
      </c>
      <c r="H60" s="136">
        <v>45550000</v>
      </c>
    </row>
    <row r="61" spans="1:8">
      <c r="A61" s="206" t="s">
        <v>363</v>
      </c>
      <c r="B61" s="123">
        <v>0</v>
      </c>
      <c r="C61" s="123">
        <v>0</v>
      </c>
      <c r="D61" s="123">
        <v>0</v>
      </c>
      <c r="E61" s="123">
        <v>0</v>
      </c>
      <c r="F61" s="123">
        <v>0</v>
      </c>
      <c r="G61" s="123">
        <v>0</v>
      </c>
      <c r="H61" s="130">
        <v>0</v>
      </c>
    </row>
    <row r="62" spans="1:8">
      <c r="A62" s="206" t="s">
        <v>364</v>
      </c>
      <c r="B62" s="123">
        <v>0</v>
      </c>
      <c r="C62" s="123">
        <v>0</v>
      </c>
      <c r="D62" s="123">
        <v>0</v>
      </c>
      <c r="E62" s="123">
        <v>0</v>
      </c>
      <c r="F62" s="123">
        <v>0</v>
      </c>
      <c r="G62" s="123">
        <v>0</v>
      </c>
      <c r="H62" s="130">
        <v>0</v>
      </c>
    </row>
    <row r="63" spans="1:8">
      <c r="A63" s="206" t="s">
        <v>41</v>
      </c>
      <c r="B63" s="123">
        <v>37767615.81000001</v>
      </c>
      <c r="C63" s="123">
        <v>37902926.520000011</v>
      </c>
      <c r="D63" s="123">
        <v>36083143.010000013</v>
      </c>
      <c r="E63" s="123">
        <v>38807609.61999999</v>
      </c>
      <c r="F63" s="123">
        <v>39973773.919999994</v>
      </c>
      <c r="G63" s="123">
        <v>427092637.63000005</v>
      </c>
      <c r="H63" s="130">
        <v>575169000</v>
      </c>
    </row>
    <row r="64" spans="1:8">
      <c r="A64" s="206" t="s">
        <v>45</v>
      </c>
      <c r="B64" s="123">
        <v>262172005.02000004</v>
      </c>
      <c r="C64" s="123">
        <v>253509895.83000007</v>
      </c>
      <c r="D64" s="123">
        <v>384023086.71000004</v>
      </c>
      <c r="E64" s="123">
        <v>461562063.41000009</v>
      </c>
      <c r="F64" s="123">
        <v>312912043.01000005</v>
      </c>
      <c r="G64" s="123">
        <v>3931659530.9800005</v>
      </c>
      <c r="H64" s="130">
        <v>3311749000</v>
      </c>
    </row>
    <row r="65" spans="1:11">
      <c r="A65" s="207" t="s">
        <v>365</v>
      </c>
      <c r="B65" s="133">
        <v>23106812.66</v>
      </c>
      <c r="C65" s="133">
        <v>30626330.07</v>
      </c>
      <c r="D65" s="133">
        <v>45666223.629999995</v>
      </c>
      <c r="E65" s="133">
        <v>33175184.460000001</v>
      </c>
      <c r="F65" s="133">
        <v>43484255.299999997</v>
      </c>
      <c r="G65" s="133">
        <v>337733650.24000001</v>
      </c>
      <c r="H65" s="136">
        <v>351000000</v>
      </c>
    </row>
    <row r="66" spans="1:11">
      <c r="A66" s="207" t="s">
        <v>366</v>
      </c>
      <c r="B66" s="133">
        <v>69902928.909999996</v>
      </c>
      <c r="C66" s="133">
        <v>65951682.590000004</v>
      </c>
      <c r="D66" s="133">
        <v>83628217.949999988</v>
      </c>
      <c r="E66" s="133">
        <v>65630695.160000004</v>
      </c>
      <c r="F66" s="133">
        <v>62555601.359999999</v>
      </c>
      <c r="G66" s="133">
        <v>757351968.12000012</v>
      </c>
      <c r="H66" s="136">
        <v>757000000</v>
      </c>
    </row>
    <row r="67" spans="1:11">
      <c r="A67" s="207" t="s">
        <v>367</v>
      </c>
      <c r="B67" s="133">
        <v>14997341.070000002</v>
      </c>
      <c r="C67" s="133">
        <v>11918523.359999999</v>
      </c>
      <c r="D67" s="133">
        <v>15605454.439999998</v>
      </c>
      <c r="E67" s="133">
        <v>197403405.26000005</v>
      </c>
      <c r="F67" s="133">
        <v>70614215.859999999</v>
      </c>
      <c r="G67" s="133">
        <v>482562913.69000006</v>
      </c>
      <c r="H67" s="136">
        <v>518000000</v>
      </c>
    </row>
    <row r="68" spans="1:11">
      <c r="A68" s="207" t="s">
        <v>368</v>
      </c>
      <c r="B68" s="133">
        <v>8599.15</v>
      </c>
      <c r="C68" s="133">
        <v>1589.55</v>
      </c>
      <c r="D68" s="133">
        <v>50153.380000000005</v>
      </c>
      <c r="E68" s="133">
        <v>572.30999999999995</v>
      </c>
      <c r="F68" s="133">
        <v>131.06</v>
      </c>
      <c r="G68" s="133">
        <v>74661.06</v>
      </c>
      <c r="H68" s="136">
        <v>160000</v>
      </c>
    </row>
    <row r="69" spans="1:11">
      <c r="A69" s="207" t="s">
        <v>369</v>
      </c>
      <c r="B69" s="133">
        <v>0</v>
      </c>
      <c r="C69" s="133">
        <v>0</v>
      </c>
      <c r="D69" s="133">
        <v>0</v>
      </c>
      <c r="E69" s="133">
        <v>0</v>
      </c>
      <c r="F69" s="133">
        <v>0</v>
      </c>
      <c r="G69" s="133">
        <v>0</v>
      </c>
      <c r="H69" s="136">
        <v>0</v>
      </c>
    </row>
    <row r="70" spans="1:11">
      <c r="A70" s="207" t="s">
        <v>370</v>
      </c>
      <c r="B70" s="133">
        <v>1335116.02</v>
      </c>
      <c r="C70" s="133">
        <v>1463516.99</v>
      </c>
      <c r="D70" s="133">
        <v>1539240.4700000002</v>
      </c>
      <c r="E70" s="133">
        <v>1209278.8999999999</v>
      </c>
      <c r="F70" s="133">
        <v>951100.68</v>
      </c>
      <c r="G70" s="133">
        <v>12712214.060000001</v>
      </c>
      <c r="H70" s="136">
        <v>11600000</v>
      </c>
    </row>
    <row r="71" spans="1:11">
      <c r="A71" s="207" t="s">
        <v>371</v>
      </c>
      <c r="B71" s="133">
        <v>49117516.270000003</v>
      </c>
      <c r="C71" s="133">
        <v>50075813.359999999</v>
      </c>
      <c r="D71" s="133">
        <v>56980085.389999993</v>
      </c>
      <c r="E71" s="133">
        <v>69884890.420000002</v>
      </c>
      <c r="F71" s="133">
        <v>56924002.780000001</v>
      </c>
      <c r="G71" s="133">
        <v>575628625.69000006</v>
      </c>
      <c r="H71" s="136">
        <v>584000000</v>
      </c>
    </row>
    <row r="72" spans="1:11">
      <c r="A72" s="207" t="s">
        <v>372</v>
      </c>
      <c r="B72" s="133">
        <v>103703690.94000003</v>
      </c>
      <c r="C72" s="133">
        <v>93472439.910000056</v>
      </c>
      <c r="D72" s="133">
        <v>180553711.45000008</v>
      </c>
      <c r="E72" s="133">
        <v>94258036.900000036</v>
      </c>
      <c r="F72" s="133">
        <v>78382735.970000058</v>
      </c>
      <c r="G72" s="133">
        <v>1765595498.1200001</v>
      </c>
      <c r="H72" s="136">
        <v>1089989000</v>
      </c>
    </row>
    <row r="73" spans="1:11">
      <c r="A73" s="206" t="s">
        <v>58</v>
      </c>
      <c r="B73" s="123">
        <v>16579926.609999999</v>
      </c>
      <c r="C73" s="123">
        <v>12302914.760000002</v>
      </c>
      <c r="D73" s="123">
        <v>17262996.939999998</v>
      </c>
      <c r="E73" s="123">
        <v>20394903.579999994</v>
      </c>
      <c r="F73" s="123">
        <v>13145740.260000004</v>
      </c>
      <c r="G73" s="123">
        <v>165581620.63</v>
      </c>
      <c r="H73" s="130">
        <v>204227000</v>
      </c>
    </row>
    <row r="74" spans="1:11">
      <c r="B74" s="133"/>
      <c r="C74" s="133"/>
      <c r="D74" s="133"/>
      <c r="E74" s="133"/>
      <c r="F74" s="133"/>
      <c r="G74" s="133"/>
      <c r="H74" s="136"/>
    </row>
    <row r="75" spans="1:11">
      <c r="A75" s="31" t="s">
        <v>373</v>
      </c>
      <c r="B75" s="123">
        <v>45323803.729999997</v>
      </c>
      <c r="C75" s="123">
        <v>102249120.02000003</v>
      </c>
      <c r="D75" s="123">
        <v>109644308.69</v>
      </c>
      <c r="E75" s="123">
        <v>83165111.360000014</v>
      </c>
      <c r="F75" s="123">
        <v>62532723.939999998</v>
      </c>
      <c r="G75" s="123">
        <v>846245091.37000012</v>
      </c>
      <c r="H75" s="130">
        <v>414124000</v>
      </c>
    </row>
    <row r="76" spans="1:11">
      <c r="A76" s="208" t="s">
        <v>374</v>
      </c>
      <c r="B76" s="133">
        <v>22384630.039999999</v>
      </c>
      <c r="C76" s="133">
        <v>78870055.51000002</v>
      </c>
      <c r="D76" s="133">
        <v>83059841.829999998</v>
      </c>
      <c r="E76" s="133">
        <v>23681284.16</v>
      </c>
      <c r="F76" s="133">
        <v>26478697.690000001</v>
      </c>
      <c r="G76" s="133">
        <v>520820304.19000012</v>
      </c>
      <c r="H76" s="136">
        <v>75832000</v>
      </c>
    </row>
    <row r="77" spans="1:11">
      <c r="A77" s="209" t="s">
        <v>375</v>
      </c>
      <c r="B77" s="133">
        <v>1069014.08</v>
      </c>
      <c r="C77" s="133">
        <v>1386736.03</v>
      </c>
      <c r="D77" s="133">
        <v>0</v>
      </c>
      <c r="E77" s="133">
        <v>0</v>
      </c>
      <c r="F77" s="133">
        <v>532965.43000000005</v>
      </c>
      <c r="G77" s="133">
        <v>12770273.099999998</v>
      </c>
      <c r="H77" s="136">
        <v>16740000</v>
      </c>
    </row>
    <row r="78" spans="1:11">
      <c r="A78" s="208" t="s">
        <v>376</v>
      </c>
      <c r="B78" s="133">
        <v>21870159.609999999</v>
      </c>
      <c r="C78" s="133">
        <v>21992328.48</v>
      </c>
      <c r="D78" s="133">
        <v>26584466.859999999</v>
      </c>
      <c r="E78" s="133">
        <v>59483827.20000001</v>
      </c>
      <c r="F78" s="133">
        <v>35521060.82</v>
      </c>
      <c r="G78" s="133">
        <v>312654514.07999998</v>
      </c>
      <c r="H78" s="136">
        <v>321552000</v>
      </c>
    </row>
    <row r="79" spans="1:11">
      <c r="A79" s="208"/>
      <c r="B79" s="133"/>
      <c r="C79" s="133"/>
      <c r="D79" s="133"/>
      <c r="E79" s="133"/>
      <c r="F79" s="133"/>
      <c r="G79" s="133"/>
      <c r="H79" s="136"/>
    </row>
    <row r="80" spans="1:11">
      <c r="A80" s="210" t="s">
        <v>377</v>
      </c>
      <c r="B80" s="167">
        <v>561848834.2700001</v>
      </c>
      <c r="C80" s="167">
        <v>574110672.58000004</v>
      </c>
      <c r="D80" s="167">
        <v>685237571.73000002</v>
      </c>
      <c r="E80" s="167">
        <v>830763707.62</v>
      </c>
      <c r="F80" s="167">
        <v>986143457.65999985</v>
      </c>
      <c r="G80" s="167">
        <v>7807275917.9900007</v>
      </c>
      <c r="H80" s="170">
        <v>7528179271.79</v>
      </c>
      <c r="J80" s="28"/>
      <c r="K80" s="3"/>
    </row>
    <row r="81" spans="1:11" ht="22.5">
      <c r="A81" s="211" t="s">
        <v>378</v>
      </c>
      <c r="B81" s="212">
        <v>0</v>
      </c>
      <c r="C81" s="212">
        <v>0</v>
      </c>
      <c r="D81" s="212">
        <v>0</v>
      </c>
      <c r="E81" s="212">
        <v>0</v>
      </c>
      <c r="F81" s="212">
        <v>0</v>
      </c>
      <c r="G81" s="212">
        <v>0</v>
      </c>
      <c r="H81" s="213">
        <v>0</v>
      </c>
      <c r="J81" s="28"/>
      <c r="K81" s="3"/>
    </row>
    <row r="82" spans="1:11" ht="22.5">
      <c r="A82" s="214" t="s">
        <v>379</v>
      </c>
      <c r="B82" s="216">
        <v>561848834.2700001</v>
      </c>
      <c r="C82" s="216">
        <v>574110672.58000004</v>
      </c>
      <c r="D82" s="216">
        <v>685237571.73000002</v>
      </c>
      <c r="E82" s="216">
        <v>830763707.62</v>
      </c>
      <c r="F82" s="216">
        <v>986143457.65999985</v>
      </c>
      <c r="G82" s="216">
        <v>7807275917.9900007</v>
      </c>
      <c r="H82" s="217">
        <v>7528179271.79</v>
      </c>
      <c r="J82" s="28"/>
      <c r="K82" s="3"/>
    </row>
    <row r="83" spans="1:11" ht="22.5">
      <c r="A83" s="218" t="s">
        <v>380</v>
      </c>
      <c r="B83" s="219">
        <v>36234724.660000004</v>
      </c>
      <c r="C83" s="219">
        <v>36351705.730000004</v>
      </c>
      <c r="D83" s="219">
        <v>35483443.400000006</v>
      </c>
      <c r="E83" s="219">
        <v>38047377.459999986</v>
      </c>
      <c r="F83" s="219">
        <v>39294581.299999997</v>
      </c>
      <c r="G83" s="219">
        <v>415028567.51999998</v>
      </c>
      <c r="H83" s="220">
        <v>550097000</v>
      </c>
      <c r="J83" s="28"/>
      <c r="K83" s="3"/>
    </row>
    <row r="84" spans="1:11" ht="22.5">
      <c r="A84" s="211" t="s">
        <v>381</v>
      </c>
      <c r="B84" s="221">
        <v>0</v>
      </c>
      <c r="C84" s="221">
        <v>0</v>
      </c>
      <c r="D84" s="221">
        <v>0</v>
      </c>
      <c r="E84" s="221">
        <v>0</v>
      </c>
      <c r="F84" s="221">
        <v>0</v>
      </c>
      <c r="G84" s="221">
        <v>27883214</v>
      </c>
      <c r="H84" s="222">
        <v>0</v>
      </c>
      <c r="J84" s="28"/>
      <c r="K84" s="3"/>
    </row>
    <row r="85" spans="1:11" ht="22.5">
      <c r="A85" s="214" t="s">
        <v>382</v>
      </c>
      <c r="B85" s="216">
        <v>525614109.61000007</v>
      </c>
      <c r="C85" s="216">
        <v>537758966.85000002</v>
      </c>
      <c r="D85" s="216">
        <v>649754128.33000004</v>
      </c>
      <c r="E85" s="216">
        <v>792716330.15999997</v>
      </c>
      <c r="F85" s="216">
        <v>946848876.3599999</v>
      </c>
      <c r="G85" s="216">
        <v>7364364136.4700012</v>
      </c>
      <c r="H85" s="217">
        <v>6978082271.79</v>
      </c>
      <c r="J85" s="28"/>
      <c r="K85" s="3"/>
    </row>
    <row r="86" spans="1:11">
      <c r="B86" s="28"/>
      <c r="C86" s="28"/>
      <c r="D86" s="28"/>
      <c r="E86" s="28"/>
      <c r="F86" s="28"/>
      <c r="G86" s="28"/>
      <c r="H86" s="28"/>
      <c r="J86" s="28"/>
      <c r="K86" s="28"/>
    </row>
    <row r="87" spans="1:11">
      <c r="A87" s="2" t="s">
        <v>133</v>
      </c>
    </row>
    <row r="88" spans="1:11" hidden="1">
      <c r="A88" s="2" t="s">
        <v>1131</v>
      </c>
    </row>
    <row r="89" spans="1:11" hidden="1">
      <c r="A89" s="2" t="s">
        <v>1132</v>
      </c>
    </row>
    <row r="90" spans="1:11">
      <c r="A90" s="2" t="s">
        <v>342</v>
      </c>
      <c r="J90" s="60"/>
    </row>
    <row r="91" spans="1:11">
      <c r="A91" s="981" t="s">
        <v>1133</v>
      </c>
      <c r="B91" s="981"/>
      <c r="C91" s="981"/>
      <c r="D91" s="981"/>
      <c r="E91" s="981"/>
      <c r="F91" s="981"/>
      <c r="G91" s="981"/>
      <c r="H91" s="981"/>
      <c r="J91" s="60"/>
    </row>
    <row r="92" spans="1:11" ht="23.25" customHeight="1">
      <c r="A92" s="982" t="s">
        <v>1134</v>
      </c>
      <c r="B92" s="982"/>
      <c r="C92" s="982"/>
      <c r="D92" s="982"/>
      <c r="E92" s="982"/>
      <c r="F92" s="982"/>
      <c r="G92" s="982"/>
      <c r="H92" s="982"/>
      <c r="J92" s="28"/>
    </row>
    <row r="95" spans="1:11">
      <c r="A95" s="2" t="s">
        <v>1114</v>
      </c>
    </row>
    <row r="96" spans="1:11">
      <c r="A96" s="2" t="s">
        <v>1115</v>
      </c>
    </row>
    <row r="97" spans="1:1">
      <c r="A97" s="2" t="s">
        <v>1116</v>
      </c>
    </row>
    <row r="98" spans="1:1">
      <c r="A98" s="2" t="s">
        <v>1117</v>
      </c>
    </row>
  </sheetData>
  <mergeCells count="11">
    <mergeCell ref="A7:A9"/>
    <mergeCell ref="A1:G1"/>
    <mergeCell ref="A2:G2"/>
    <mergeCell ref="A3:G3"/>
    <mergeCell ref="A4:G4"/>
    <mergeCell ref="A5:G5"/>
    <mergeCell ref="A47:A49"/>
    <mergeCell ref="G47:G49"/>
    <mergeCell ref="H47:H49"/>
    <mergeCell ref="A91:H91"/>
    <mergeCell ref="A92:H9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2D09-D5C5-4B9A-A3CB-E09AB140CD4A}">
  <dimension ref="A1:I158"/>
  <sheetViews>
    <sheetView workbookViewId="0">
      <selection activeCell="A4" sqref="A4:F4"/>
    </sheetView>
  </sheetViews>
  <sheetFormatPr defaultRowHeight="12"/>
  <cols>
    <col min="1" max="1" width="67.140625" style="224" customWidth="1"/>
    <col min="2" max="4" width="16" style="224" customWidth="1"/>
    <col min="5" max="5" width="16.7109375" style="224" customWidth="1"/>
    <col min="6" max="6" width="16" style="224" customWidth="1"/>
    <col min="7" max="9" width="16" style="734" customWidth="1"/>
    <col min="10" max="202" width="9.140625" style="734"/>
    <col min="203" max="203" width="79.85546875" style="734" customWidth="1"/>
    <col min="204" max="204" width="24" style="734" customWidth="1"/>
    <col min="205" max="205" width="25.28515625" style="734" customWidth="1"/>
    <col min="206" max="209" width="23.7109375" style="734" customWidth="1"/>
    <col min="210" max="211" width="26.5703125" style="734" customWidth="1"/>
    <col min="212" max="458" width="9.140625" style="734"/>
    <col min="459" max="459" width="79.85546875" style="734" customWidth="1"/>
    <col min="460" max="460" width="24" style="734" customWidth="1"/>
    <col min="461" max="461" width="25.28515625" style="734" customWidth="1"/>
    <col min="462" max="465" width="23.7109375" style="734" customWidth="1"/>
    <col min="466" max="467" width="26.5703125" style="734" customWidth="1"/>
    <col min="468" max="714" width="9.140625" style="734"/>
    <col min="715" max="715" width="79.85546875" style="734" customWidth="1"/>
    <col min="716" max="716" width="24" style="734" customWidth="1"/>
    <col min="717" max="717" width="25.28515625" style="734" customWidth="1"/>
    <col min="718" max="721" width="23.7109375" style="734" customWidth="1"/>
    <col min="722" max="723" width="26.5703125" style="734" customWidth="1"/>
    <col min="724" max="970" width="9.140625" style="734"/>
    <col min="971" max="971" width="79.85546875" style="734" customWidth="1"/>
    <col min="972" max="972" width="24" style="734" customWidth="1"/>
    <col min="973" max="973" width="25.28515625" style="734" customWidth="1"/>
    <col min="974" max="977" width="23.7109375" style="734" customWidth="1"/>
    <col min="978" max="979" width="26.5703125" style="734" customWidth="1"/>
    <col min="980" max="1226" width="9.140625" style="734"/>
    <col min="1227" max="1227" width="79.85546875" style="734" customWidth="1"/>
    <col min="1228" max="1228" width="24" style="734" customWidth="1"/>
    <col min="1229" max="1229" width="25.28515625" style="734" customWidth="1"/>
    <col min="1230" max="1233" width="23.7109375" style="734" customWidth="1"/>
    <col min="1234" max="1235" width="26.5703125" style="734" customWidth="1"/>
    <col min="1236" max="1482" width="9.140625" style="734"/>
    <col min="1483" max="1483" width="79.85546875" style="734" customWidth="1"/>
    <col min="1484" max="1484" width="24" style="734" customWidth="1"/>
    <col min="1485" max="1485" width="25.28515625" style="734" customWidth="1"/>
    <col min="1486" max="1489" width="23.7109375" style="734" customWidth="1"/>
    <col min="1490" max="1491" width="26.5703125" style="734" customWidth="1"/>
    <col min="1492" max="1738" width="9.140625" style="734"/>
    <col min="1739" max="1739" width="79.85546875" style="734" customWidth="1"/>
    <col min="1740" max="1740" width="24" style="734" customWidth="1"/>
    <col min="1741" max="1741" width="25.28515625" style="734" customWidth="1"/>
    <col min="1742" max="1745" width="23.7109375" style="734" customWidth="1"/>
    <col min="1746" max="1747" width="26.5703125" style="734" customWidth="1"/>
    <col min="1748" max="1994" width="9.140625" style="734"/>
    <col min="1995" max="1995" width="79.85546875" style="734" customWidth="1"/>
    <col min="1996" max="1996" width="24" style="734" customWidth="1"/>
    <col min="1997" max="1997" width="25.28515625" style="734" customWidth="1"/>
    <col min="1998" max="2001" width="23.7109375" style="734" customWidth="1"/>
    <col min="2002" max="2003" width="26.5703125" style="734" customWidth="1"/>
    <col min="2004" max="2250" width="9.140625" style="734"/>
    <col min="2251" max="2251" width="79.85546875" style="734" customWidth="1"/>
    <col min="2252" max="2252" width="24" style="734" customWidth="1"/>
    <col min="2253" max="2253" width="25.28515625" style="734" customWidth="1"/>
    <col min="2254" max="2257" width="23.7109375" style="734" customWidth="1"/>
    <col min="2258" max="2259" width="26.5703125" style="734" customWidth="1"/>
    <col min="2260" max="2506" width="9.140625" style="734"/>
    <col min="2507" max="2507" width="79.85546875" style="734" customWidth="1"/>
    <col min="2508" max="2508" width="24" style="734" customWidth="1"/>
    <col min="2509" max="2509" width="25.28515625" style="734" customWidth="1"/>
    <col min="2510" max="2513" width="23.7109375" style="734" customWidth="1"/>
    <col min="2514" max="2515" width="26.5703125" style="734" customWidth="1"/>
    <col min="2516" max="2762" width="9.140625" style="734"/>
    <col min="2763" max="2763" width="79.85546875" style="734" customWidth="1"/>
    <col min="2764" max="2764" width="24" style="734" customWidth="1"/>
    <col min="2765" max="2765" width="25.28515625" style="734" customWidth="1"/>
    <col min="2766" max="2769" width="23.7109375" style="734" customWidth="1"/>
    <col min="2770" max="2771" width="26.5703125" style="734" customWidth="1"/>
    <col min="2772" max="3018" width="9.140625" style="734"/>
    <col min="3019" max="3019" width="79.85546875" style="734" customWidth="1"/>
    <col min="3020" max="3020" width="24" style="734" customWidth="1"/>
    <col min="3021" max="3021" width="25.28515625" style="734" customWidth="1"/>
    <col min="3022" max="3025" width="23.7109375" style="734" customWidth="1"/>
    <col min="3026" max="3027" width="26.5703125" style="734" customWidth="1"/>
    <col min="3028" max="3274" width="9.140625" style="734"/>
    <col min="3275" max="3275" width="79.85546875" style="734" customWidth="1"/>
    <col min="3276" max="3276" width="24" style="734" customWidth="1"/>
    <col min="3277" max="3277" width="25.28515625" style="734" customWidth="1"/>
    <col min="3278" max="3281" width="23.7109375" style="734" customWidth="1"/>
    <col min="3282" max="3283" width="26.5703125" style="734" customWidth="1"/>
    <col min="3284" max="3530" width="9.140625" style="734"/>
    <col min="3531" max="3531" width="79.85546875" style="734" customWidth="1"/>
    <col min="3532" max="3532" width="24" style="734" customWidth="1"/>
    <col min="3533" max="3533" width="25.28515625" style="734" customWidth="1"/>
    <col min="3534" max="3537" width="23.7109375" style="734" customWidth="1"/>
    <col min="3538" max="3539" width="26.5703125" style="734" customWidth="1"/>
    <col min="3540" max="3786" width="9.140625" style="734"/>
    <col min="3787" max="3787" width="79.85546875" style="734" customWidth="1"/>
    <col min="3788" max="3788" width="24" style="734" customWidth="1"/>
    <col min="3789" max="3789" width="25.28515625" style="734" customWidth="1"/>
    <col min="3790" max="3793" width="23.7109375" style="734" customWidth="1"/>
    <col min="3794" max="3795" width="26.5703125" style="734" customWidth="1"/>
    <col min="3796" max="4042" width="9.140625" style="734"/>
    <col min="4043" max="4043" width="79.85546875" style="734" customWidth="1"/>
    <col min="4044" max="4044" width="24" style="734" customWidth="1"/>
    <col min="4045" max="4045" width="25.28515625" style="734" customWidth="1"/>
    <col min="4046" max="4049" width="23.7109375" style="734" customWidth="1"/>
    <col min="4050" max="4051" width="26.5703125" style="734" customWidth="1"/>
    <col min="4052" max="4298" width="9.140625" style="734"/>
    <col min="4299" max="4299" width="79.85546875" style="734" customWidth="1"/>
    <col min="4300" max="4300" width="24" style="734" customWidth="1"/>
    <col min="4301" max="4301" width="25.28515625" style="734" customWidth="1"/>
    <col min="4302" max="4305" width="23.7109375" style="734" customWidth="1"/>
    <col min="4306" max="4307" width="26.5703125" style="734" customWidth="1"/>
    <col min="4308" max="4554" width="9.140625" style="734"/>
    <col min="4555" max="4555" width="79.85546875" style="734" customWidth="1"/>
    <col min="4556" max="4556" width="24" style="734" customWidth="1"/>
    <col min="4557" max="4557" width="25.28515625" style="734" customWidth="1"/>
    <col min="4558" max="4561" width="23.7109375" style="734" customWidth="1"/>
    <col min="4562" max="4563" width="26.5703125" style="734" customWidth="1"/>
    <col min="4564" max="4810" width="9.140625" style="734"/>
    <col min="4811" max="4811" width="79.85546875" style="734" customWidth="1"/>
    <col min="4812" max="4812" width="24" style="734" customWidth="1"/>
    <col min="4813" max="4813" width="25.28515625" style="734" customWidth="1"/>
    <col min="4814" max="4817" width="23.7109375" style="734" customWidth="1"/>
    <col min="4818" max="4819" width="26.5703125" style="734" customWidth="1"/>
    <col min="4820" max="5066" width="9.140625" style="734"/>
    <col min="5067" max="5067" width="79.85546875" style="734" customWidth="1"/>
    <col min="5068" max="5068" width="24" style="734" customWidth="1"/>
    <col min="5069" max="5069" width="25.28515625" style="734" customWidth="1"/>
    <col min="5070" max="5073" width="23.7109375" style="734" customWidth="1"/>
    <col min="5074" max="5075" width="26.5703125" style="734" customWidth="1"/>
    <col min="5076" max="5322" width="9.140625" style="734"/>
    <col min="5323" max="5323" width="79.85546875" style="734" customWidth="1"/>
    <col min="5324" max="5324" width="24" style="734" customWidth="1"/>
    <col min="5325" max="5325" width="25.28515625" style="734" customWidth="1"/>
    <col min="5326" max="5329" width="23.7109375" style="734" customWidth="1"/>
    <col min="5330" max="5331" width="26.5703125" style="734" customWidth="1"/>
    <col min="5332" max="5578" width="9.140625" style="734"/>
    <col min="5579" max="5579" width="79.85546875" style="734" customWidth="1"/>
    <col min="5580" max="5580" width="24" style="734" customWidth="1"/>
    <col min="5581" max="5581" width="25.28515625" style="734" customWidth="1"/>
    <col min="5582" max="5585" width="23.7109375" style="734" customWidth="1"/>
    <col min="5586" max="5587" width="26.5703125" style="734" customWidth="1"/>
    <col min="5588" max="5834" width="9.140625" style="734"/>
    <col min="5835" max="5835" width="79.85546875" style="734" customWidth="1"/>
    <col min="5836" max="5836" width="24" style="734" customWidth="1"/>
    <col min="5837" max="5837" width="25.28515625" style="734" customWidth="1"/>
    <col min="5838" max="5841" width="23.7109375" style="734" customWidth="1"/>
    <col min="5842" max="5843" width="26.5703125" style="734" customWidth="1"/>
    <col min="5844" max="6090" width="9.140625" style="734"/>
    <col min="6091" max="6091" width="79.85546875" style="734" customWidth="1"/>
    <col min="6092" max="6092" width="24" style="734" customWidth="1"/>
    <col min="6093" max="6093" width="25.28515625" style="734" customWidth="1"/>
    <col min="6094" max="6097" width="23.7109375" style="734" customWidth="1"/>
    <col min="6098" max="6099" width="26.5703125" style="734" customWidth="1"/>
    <col min="6100" max="6346" width="9.140625" style="734"/>
    <col min="6347" max="6347" width="79.85546875" style="734" customWidth="1"/>
    <col min="6348" max="6348" width="24" style="734" customWidth="1"/>
    <col min="6349" max="6349" width="25.28515625" style="734" customWidth="1"/>
    <col min="6350" max="6353" width="23.7109375" style="734" customWidth="1"/>
    <col min="6354" max="6355" width="26.5703125" style="734" customWidth="1"/>
    <col min="6356" max="6602" width="9.140625" style="734"/>
    <col min="6603" max="6603" width="79.85546875" style="734" customWidth="1"/>
    <col min="6604" max="6604" width="24" style="734" customWidth="1"/>
    <col min="6605" max="6605" width="25.28515625" style="734" customWidth="1"/>
    <col min="6606" max="6609" width="23.7109375" style="734" customWidth="1"/>
    <col min="6610" max="6611" width="26.5703125" style="734" customWidth="1"/>
    <col min="6612" max="6858" width="9.140625" style="734"/>
    <col min="6859" max="6859" width="79.85546875" style="734" customWidth="1"/>
    <col min="6860" max="6860" width="24" style="734" customWidth="1"/>
    <col min="6861" max="6861" width="25.28515625" style="734" customWidth="1"/>
    <col min="6862" max="6865" width="23.7109375" style="734" customWidth="1"/>
    <col min="6866" max="6867" width="26.5703125" style="734" customWidth="1"/>
    <col min="6868" max="7114" width="9.140625" style="734"/>
    <col min="7115" max="7115" width="79.85546875" style="734" customWidth="1"/>
    <col min="7116" max="7116" width="24" style="734" customWidth="1"/>
    <col min="7117" max="7117" width="25.28515625" style="734" customWidth="1"/>
    <col min="7118" max="7121" width="23.7109375" style="734" customWidth="1"/>
    <col min="7122" max="7123" width="26.5703125" style="734" customWidth="1"/>
    <col min="7124" max="7370" width="9.140625" style="734"/>
    <col min="7371" max="7371" width="79.85546875" style="734" customWidth="1"/>
    <col min="7372" max="7372" width="24" style="734" customWidth="1"/>
    <col min="7373" max="7373" width="25.28515625" style="734" customWidth="1"/>
    <col min="7374" max="7377" width="23.7109375" style="734" customWidth="1"/>
    <col min="7378" max="7379" width="26.5703125" style="734" customWidth="1"/>
    <col min="7380" max="7626" width="9.140625" style="734"/>
    <col min="7627" max="7627" width="79.85546875" style="734" customWidth="1"/>
    <col min="7628" max="7628" width="24" style="734" customWidth="1"/>
    <col min="7629" max="7629" width="25.28515625" style="734" customWidth="1"/>
    <col min="7630" max="7633" width="23.7109375" style="734" customWidth="1"/>
    <col min="7634" max="7635" width="26.5703125" style="734" customWidth="1"/>
    <col min="7636" max="7882" width="9.140625" style="734"/>
    <col min="7883" max="7883" width="79.85546875" style="734" customWidth="1"/>
    <col min="7884" max="7884" width="24" style="734" customWidth="1"/>
    <col min="7885" max="7885" width="25.28515625" style="734" customWidth="1"/>
    <col min="7886" max="7889" width="23.7109375" style="734" customWidth="1"/>
    <col min="7890" max="7891" width="26.5703125" style="734" customWidth="1"/>
    <col min="7892" max="8138" width="9.140625" style="734"/>
    <col min="8139" max="8139" width="79.85546875" style="734" customWidth="1"/>
    <col min="8140" max="8140" width="24" style="734" customWidth="1"/>
    <col min="8141" max="8141" width="25.28515625" style="734" customWidth="1"/>
    <col min="8142" max="8145" width="23.7109375" style="734" customWidth="1"/>
    <col min="8146" max="8147" width="26.5703125" style="734" customWidth="1"/>
    <col min="8148" max="8394" width="9.140625" style="734"/>
    <col min="8395" max="8395" width="79.85546875" style="734" customWidth="1"/>
    <col min="8396" max="8396" width="24" style="734" customWidth="1"/>
    <col min="8397" max="8397" width="25.28515625" style="734" customWidth="1"/>
    <col min="8398" max="8401" width="23.7109375" style="734" customWidth="1"/>
    <col min="8402" max="8403" width="26.5703125" style="734" customWidth="1"/>
    <col min="8404" max="8650" width="9.140625" style="734"/>
    <col min="8651" max="8651" width="79.85546875" style="734" customWidth="1"/>
    <col min="8652" max="8652" width="24" style="734" customWidth="1"/>
    <col min="8653" max="8653" width="25.28515625" style="734" customWidth="1"/>
    <col min="8654" max="8657" width="23.7109375" style="734" customWidth="1"/>
    <col min="8658" max="8659" width="26.5703125" style="734" customWidth="1"/>
    <col min="8660" max="8906" width="9.140625" style="734"/>
    <col min="8907" max="8907" width="79.85546875" style="734" customWidth="1"/>
    <col min="8908" max="8908" width="24" style="734" customWidth="1"/>
    <col min="8909" max="8909" width="25.28515625" style="734" customWidth="1"/>
    <col min="8910" max="8913" width="23.7109375" style="734" customWidth="1"/>
    <col min="8914" max="8915" width="26.5703125" style="734" customWidth="1"/>
    <col min="8916" max="9162" width="9.140625" style="734"/>
    <col min="9163" max="9163" width="79.85546875" style="734" customWidth="1"/>
    <col min="9164" max="9164" width="24" style="734" customWidth="1"/>
    <col min="9165" max="9165" width="25.28515625" style="734" customWidth="1"/>
    <col min="9166" max="9169" width="23.7109375" style="734" customWidth="1"/>
    <col min="9170" max="9171" width="26.5703125" style="734" customWidth="1"/>
    <col min="9172" max="9418" width="9.140625" style="734"/>
    <col min="9419" max="9419" width="79.85546875" style="734" customWidth="1"/>
    <col min="9420" max="9420" width="24" style="734" customWidth="1"/>
    <col min="9421" max="9421" width="25.28515625" style="734" customWidth="1"/>
    <col min="9422" max="9425" width="23.7109375" style="734" customWidth="1"/>
    <col min="9426" max="9427" width="26.5703125" style="734" customWidth="1"/>
    <col min="9428" max="9674" width="9.140625" style="734"/>
    <col min="9675" max="9675" width="79.85546875" style="734" customWidth="1"/>
    <col min="9676" max="9676" width="24" style="734" customWidth="1"/>
    <col min="9677" max="9677" width="25.28515625" style="734" customWidth="1"/>
    <col min="9678" max="9681" width="23.7109375" style="734" customWidth="1"/>
    <col min="9682" max="9683" width="26.5703125" style="734" customWidth="1"/>
    <col min="9684" max="9930" width="9.140625" style="734"/>
    <col min="9931" max="9931" width="79.85546875" style="734" customWidth="1"/>
    <col min="9932" max="9932" width="24" style="734" customWidth="1"/>
    <col min="9933" max="9933" width="25.28515625" style="734" customWidth="1"/>
    <col min="9934" max="9937" width="23.7109375" style="734" customWidth="1"/>
    <col min="9938" max="9939" width="26.5703125" style="734" customWidth="1"/>
    <col min="9940" max="10186" width="9.140625" style="734"/>
    <col min="10187" max="10187" width="79.85546875" style="734" customWidth="1"/>
    <col min="10188" max="10188" width="24" style="734" customWidth="1"/>
    <col min="10189" max="10189" width="25.28515625" style="734" customWidth="1"/>
    <col min="10190" max="10193" width="23.7109375" style="734" customWidth="1"/>
    <col min="10194" max="10195" width="26.5703125" style="734" customWidth="1"/>
    <col min="10196" max="10442" width="9.140625" style="734"/>
    <col min="10443" max="10443" width="79.85546875" style="734" customWidth="1"/>
    <col min="10444" max="10444" width="24" style="734" customWidth="1"/>
    <col min="10445" max="10445" width="25.28515625" style="734" customWidth="1"/>
    <col min="10446" max="10449" width="23.7109375" style="734" customWidth="1"/>
    <col min="10450" max="10451" width="26.5703125" style="734" customWidth="1"/>
    <col min="10452" max="10698" width="9.140625" style="734"/>
    <col min="10699" max="10699" width="79.85546875" style="734" customWidth="1"/>
    <col min="10700" max="10700" width="24" style="734" customWidth="1"/>
    <col min="10701" max="10701" width="25.28515625" style="734" customWidth="1"/>
    <col min="10702" max="10705" width="23.7109375" style="734" customWidth="1"/>
    <col min="10706" max="10707" width="26.5703125" style="734" customWidth="1"/>
    <col min="10708" max="10954" width="9.140625" style="734"/>
    <col min="10955" max="10955" width="79.85546875" style="734" customWidth="1"/>
    <col min="10956" max="10956" width="24" style="734" customWidth="1"/>
    <col min="10957" max="10957" width="25.28515625" style="734" customWidth="1"/>
    <col min="10958" max="10961" width="23.7109375" style="734" customWidth="1"/>
    <col min="10962" max="10963" width="26.5703125" style="734" customWidth="1"/>
    <col min="10964" max="11210" width="9.140625" style="734"/>
    <col min="11211" max="11211" width="79.85546875" style="734" customWidth="1"/>
    <col min="11212" max="11212" width="24" style="734" customWidth="1"/>
    <col min="11213" max="11213" width="25.28515625" style="734" customWidth="1"/>
    <col min="11214" max="11217" width="23.7109375" style="734" customWidth="1"/>
    <col min="11218" max="11219" width="26.5703125" style="734" customWidth="1"/>
    <col min="11220" max="11466" width="9.140625" style="734"/>
    <col min="11467" max="11467" width="79.85546875" style="734" customWidth="1"/>
    <col min="11468" max="11468" width="24" style="734" customWidth="1"/>
    <col min="11469" max="11469" width="25.28515625" style="734" customWidth="1"/>
    <col min="11470" max="11473" width="23.7109375" style="734" customWidth="1"/>
    <col min="11474" max="11475" width="26.5703125" style="734" customWidth="1"/>
    <col min="11476" max="11722" width="9.140625" style="734"/>
    <col min="11723" max="11723" width="79.85546875" style="734" customWidth="1"/>
    <col min="11724" max="11724" width="24" style="734" customWidth="1"/>
    <col min="11725" max="11725" width="25.28515625" style="734" customWidth="1"/>
    <col min="11726" max="11729" width="23.7109375" style="734" customWidth="1"/>
    <col min="11730" max="11731" width="26.5703125" style="734" customWidth="1"/>
    <col min="11732" max="11978" width="9.140625" style="734"/>
    <col min="11979" max="11979" width="79.85546875" style="734" customWidth="1"/>
    <col min="11980" max="11980" width="24" style="734" customWidth="1"/>
    <col min="11981" max="11981" width="25.28515625" style="734" customWidth="1"/>
    <col min="11982" max="11985" width="23.7109375" style="734" customWidth="1"/>
    <col min="11986" max="11987" width="26.5703125" style="734" customWidth="1"/>
    <col min="11988" max="12234" width="9.140625" style="734"/>
    <col min="12235" max="12235" width="79.85546875" style="734" customWidth="1"/>
    <col min="12236" max="12236" width="24" style="734" customWidth="1"/>
    <col min="12237" max="12237" width="25.28515625" style="734" customWidth="1"/>
    <col min="12238" max="12241" width="23.7109375" style="734" customWidth="1"/>
    <col min="12242" max="12243" width="26.5703125" style="734" customWidth="1"/>
    <col min="12244" max="12490" width="9.140625" style="734"/>
    <col min="12491" max="12491" width="79.85546875" style="734" customWidth="1"/>
    <col min="12492" max="12492" width="24" style="734" customWidth="1"/>
    <col min="12493" max="12493" width="25.28515625" style="734" customWidth="1"/>
    <col min="12494" max="12497" width="23.7109375" style="734" customWidth="1"/>
    <col min="12498" max="12499" width="26.5703125" style="734" customWidth="1"/>
    <col min="12500" max="12746" width="9.140625" style="734"/>
    <col min="12747" max="12747" width="79.85546875" style="734" customWidth="1"/>
    <col min="12748" max="12748" width="24" style="734" customWidth="1"/>
    <col min="12749" max="12749" width="25.28515625" style="734" customWidth="1"/>
    <col min="12750" max="12753" width="23.7109375" style="734" customWidth="1"/>
    <col min="12754" max="12755" width="26.5703125" style="734" customWidth="1"/>
    <col min="12756" max="13002" width="9.140625" style="734"/>
    <col min="13003" max="13003" width="79.85546875" style="734" customWidth="1"/>
    <col min="13004" max="13004" width="24" style="734" customWidth="1"/>
    <col min="13005" max="13005" width="25.28515625" style="734" customWidth="1"/>
    <col min="13006" max="13009" width="23.7109375" style="734" customWidth="1"/>
    <col min="13010" max="13011" width="26.5703125" style="734" customWidth="1"/>
    <col min="13012" max="13258" width="9.140625" style="734"/>
    <col min="13259" max="13259" width="79.85546875" style="734" customWidth="1"/>
    <col min="13260" max="13260" width="24" style="734" customWidth="1"/>
    <col min="13261" max="13261" width="25.28515625" style="734" customWidth="1"/>
    <col min="13262" max="13265" width="23.7109375" style="734" customWidth="1"/>
    <col min="13266" max="13267" width="26.5703125" style="734" customWidth="1"/>
    <col min="13268" max="13514" width="9.140625" style="734"/>
    <col min="13515" max="13515" width="79.85546875" style="734" customWidth="1"/>
    <col min="13516" max="13516" width="24" style="734" customWidth="1"/>
    <col min="13517" max="13517" width="25.28515625" style="734" customWidth="1"/>
    <col min="13518" max="13521" width="23.7109375" style="734" customWidth="1"/>
    <col min="13522" max="13523" width="26.5703125" style="734" customWidth="1"/>
    <col min="13524" max="13770" width="9.140625" style="734"/>
    <col min="13771" max="13771" width="79.85546875" style="734" customWidth="1"/>
    <col min="13772" max="13772" width="24" style="734" customWidth="1"/>
    <col min="13773" max="13773" width="25.28515625" style="734" customWidth="1"/>
    <col min="13774" max="13777" width="23.7109375" style="734" customWidth="1"/>
    <col min="13778" max="13779" width="26.5703125" style="734" customWidth="1"/>
    <col min="13780" max="14026" width="9.140625" style="734"/>
    <col min="14027" max="14027" width="79.85546875" style="734" customWidth="1"/>
    <col min="14028" max="14028" width="24" style="734" customWidth="1"/>
    <col min="14029" max="14029" width="25.28515625" style="734" customWidth="1"/>
    <col min="14030" max="14033" width="23.7109375" style="734" customWidth="1"/>
    <col min="14034" max="14035" width="26.5703125" style="734" customWidth="1"/>
    <col min="14036" max="14282" width="9.140625" style="734"/>
    <col min="14283" max="14283" width="79.85546875" style="734" customWidth="1"/>
    <col min="14284" max="14284" width="24" style="734" customWidth="1"/>
    <col min="14285" max="14285" width="25.28515625" style="734" customWidth="1"/>
    <col min="14286" max="14289" width="23.7109375" style="734" customWidth="1"/>
    <col min="14290" max="14291" width="26.5703125" style="734" customWidth="1"/>
    <col min="14292" max="14538" width="9.140625" style="734"/>
    <col min="14539" max="14539" width="79.85546875" style="734" customWidth="1"/>
    <col min="14540" max="14540" width="24" style="734" customWidth="1"/>
    <col min="14541" max="14541" width="25.28515625" style="734" customWidth="1"/>
    <col min="14542" max="14545" width="23.7109375" style="734" customWidth="1"/>
    <col min="14546" max="14547" width="26.5703125" style="734" customWidth="1"/>
    <col min="14548" max="14794" width="9.140625" style="734"/>
    <col min="14795" max="14795" width="79.85546875" style="734" customWidth="1"/>
    <col min="14796" max="14796" width="24" style="734" customWidth="1"/>
    <col min="14797" max="14797" width="25.28515625" style="734" customWidth="1"/>
    <col min="14798" max="14801" width="23.7109375" style="734" customWidth="1"/>
    <col min="14802" max="14803" width="26.5703125" style="734" customWidth="1"/>
    <col min="14804" max="15050" width="9.140625" style="734"/>
    <col min="15051" max="15051" width="79.85546875" style="734" customWidth="1"/>
    <col min="15052" max="15052" width="24" style="734" customWidth="1"/>
    <col min="15053" max="15053" width="25.28515625" style="734" customWidth="1"/>
    <col min="15054" max="15057" width="23.7109375" style="734" customWidth="1"/>
    <col min="15058" max="15059" width="26.5703125" style="734" customWidth="1"/>
    <col min="15060" max="15306" width="9.140625" style="734"/>
    <col min="15307" max="15307" width="79.85546875" style="734" customWidth="1"/>
    <col min="15308" max="15308" width="24" style="734" customWidth="1"/>
    <col min="15309" max="15309" width="25.28515625" style="734" customWidth="1"/>
    <col min="15310" max="15313" width="23.7109375" style="734" customWidth="1"/>
    <col min="15314" max="15315" width="26.5703125" style="734" customWidth="1"/>
    <col min="15316" max="15562" width="9.140625" style="734"/>
    <col min="15563" max="15563" width="79.85546875" style="734" customWidth="1"/>
    <col min="15564" max="15564" width="24" style="734" customWidth="1"/>
    <col min="15565" max="15565" width="25.28515625" style="734" customWidth="1"/>
    <col min="15566" max="15569" width="23.7109375" style="734" customWidth="1"/>
    <col min="15570" max="15571" width="26.5703125" style="734" customWidth="1"/>
    <col min="15572" max="15818" width="9.140625" style="734"/>
    <col min="15819" max="15819" width="79.85546875" style="734" customWidth="1"/>
    <col min="15820" max="15820" width="24" style="734" customWidth="1"/>
    <col min="15821" max="15821" width="25.28515625" style="734" customWidth="1"/>
    <col min="15822" max="15825" width="23.7109375" style="734" customWidth="1"/>
    <col min="15826" max="15827" width="26.5703125" style="734" customWidth="1"/>
    <col min="15828" max="16074" width="9.140625" style="734"/>
    <col min="16075" max="16075" width="79.85546875" style="734" customWidth="1"/>
    <col min="16076" max="16076" width="24" style="734" customWidth="1"/>
    <col min="16077" max="16077" width="25.28515625" style="734" customWidth="1"/>
    <col min="16078" max="16081" width="23.7109375" style="734" customWidth="1"/>
    <col min="16082" max="16083" width="26.5703125" style="734" customWidth="1"/>
    <col min="16084" max="16384" width="9.140625" style="734"/>
  </cols>
  <sheetData>
    <row r="1" spans="1:9">
      <c r="A1" s="1002" t="s">
        <v>0</v>
      </c>
      <c r="B1" s="1002"/>
      <c r="C1" s="1002"/>
      <c r="D1" s="1002"/>
      <c r="E1" s="1002"/>
      <c r="F1" s="1002"/>
      <c r="G1" s="733"/>
      <c r="H1" s="733"/>
      <c r="I1" s="733"/>
    </row>
    <row r="2" spans="1:9">
      <c r="A2" s="1002" t="s">
        <v>1</v>
      </c>
      <c r="B2" s="1002"/>
      <c r="C2" s="1002"/>
      <c r="D2" s="1002"/>
      <c r="E2" s="1002"/>
      <c r="F2" s="1002"/>
      <c r="G2" s="733"/>
      <c r="H2" s="733"/>
      <c r="I2" s="733"/>
    </row>
    <row r="3" spans="1:9">
      <c r="A3" s="1003" t="s">
        <v>384</v>
      </c>
      <c r="B3" s="1003"/>
      <c r="C3" s="1003"/>
      <c r="D3" s="1003"/>
      <c r="E3" s="1003"/>
      <c r="F3" s="1003"/>
      <c r="G3" s="735"/>
      <c r="H3" s="735"/>
      <c r="I3" s="735"/>
    </row>
    <row r="4" spans="1:9">
      <c r="A4" s="1002" t="s">
        <v>385</v>
      </c>
      <c r="B4" s="1002"/>
      <c r="C4" s="1002"/>
      <c r="D4" s="1002"/>
      <c r="E4" s="1002"/>
      <c r="F4" s="1002"/>
      <c r="G4" s="733"/>
      <c r="H4" s="733"/>
      <c r="I4" s="733"/>
    </row>
    <row r="5" spans="1:9">
      <c r="A5" s="1002" t="s">
        <v>1112</v>
      </c>
      <c r="B5" s="1002"/>
      <c r="C5" s="1002"/>
      <c r="D5" s="1002"/>
      <c r="E5" s="1002"/>
      <c r="F5" s="1002"/>
      <c r="G5" s="733"/>
      <c r="H5" s="733"/>
      <c r="I5" s="733"/>
    </row>
    <row r="7" spans="1:9">
      <c r="A7" s="224" t="s">
        <v>388</v>
      </c>
      <c r="C7" s="223"/>
      <c r="F7" s="225">
        <v>1</v>
      </c>
      <c r="H7" s="736"/>
      <c r="I7" s="737"/>
    </row>
    <row r="8" spans="1:9">
      <c r="A8" s="987" t="s">
        <v>905</v>
      </c>
      <c r="B8" s="987"/>
      <c r="C8" s="987"/>
      <c r="D8" s="987"/>
      <c r="E8" s="987"/>
      <c r="F8" s="987"/>
      <c r="G8" s="746"/>
      <c r="H8" s="746"/>
      <c r="I8" s="746"/>
    </row>
    <row r="9" spans="1:9" ht="18.75" customHeight="1">
      <c r="A9" s="987" t="s">
        <v>906</v>
      </c>
      <c r="B9" s="987"/>
      <c r="C9" s="987"/>
      <c r="D9" s="987"/>
      <c r="E9" s="987"/>
      <c r="F9" s="987"/>
      <c r="G9" s="738"/>
      <c r="H9" s="738"/>
      <c r="I9" s="738"/>
    </row>
    <row r="10" spans="1:9" ht="30" customHeight="1">
      <c r="A10" s="988" t="s">
        <v>907</v>
      </c>
      <c r="B10" s="983"/>
      <c r="C10" s="990" t="s">
        <v>7</v>
      </c>
      <c r="D10" s="983"/>
      <c r="E10" s="992" t="s">
        <v>389</v>
      </c>
      <c r="F10" s="993"/>
      <c r="G10" s="738"/>
      <c r="H10" s="738"/>
      <c r="I10" s="738"/>
    </row>
    <row r="11" spans="1:9" s="739" customFormat="1" ht="12.75" customHeight="1">
      <c r="A11" s="989"/>
      <c r="B11" s="984"/>
      <c r="C11" s="991" t="s">
        <v>493</v>
      </c>
      <c r="D11" s="984"/>
      <c r="E11" s="992" t="s">
        <v>494</v>
      </c>
      <c r="F11" s="993"/>
      <c r="G11" s="735"/>
      <c r="H11" s="735"/>
      <c r="I11" s="735"/>
    </row>
    <row r="12" spans="1:9" s="739" customFormat="1" ht="12.75" customHeight="1">
      <c r="A12" s="748" t="s">
        <v>390</v>
      </c>
      <c r="B12" s="227"/>
      <c r="C12" s="226"/>
      <c r="D12" s="227">
        <v>1430743000</v>
      </c>
      <c r="E12" s="226"/>
      <c r="F12" s="749">
        <v>201970731.82999998</v>
      </c>
      <c r="G12" s="740"/>
      <c r="H12" s="740"/>
      <c r="I12" s="740"/>
    </row>
    <row r="13" spans="1:9" ht="12.75" customHeight="1">
      <c r="A13" s="750" t="s">
        <v>391</v>
      </c>
      <c r="B13" s="230"/>
      <c r="C13" s="229"/>
      <c r="D13" s="230">
        <v>266892000</v>
      </c>
      <c r="E13" s="229"/>
      <c r="F13" s="751">
        <v>44899951.780000001</v>
      </c>
      <c r="G13" s="742"/>
      <c r="H13" s="742"/>
      <c r="I13" s="742"/>
    </row>
    <row r="14" spans="1:9" ht="12.75" customHeight="1">
      <c r="A14" s="752" t="s">
        <v>908</v>
      </c>
      <c r="B14" s="230"/>
      <c r="C14" s="229"/>
      <c r="D14" s="230">
        <v>229060000</v>
      </c>
      <c r="E14" s="229"/>
      <c r="F14" s="751">
        <v>38303287.490000002</v>
      </c>
      <c r="G14" s="742"/>
      <c r="H14" s="742"/>
      <c r="I14" s="742"/>
    </row>
    <row r="15" spans="1:9" ht="12.75" customHeight="1">
      <c r="A15" s="752" t="s">
        <v>909</v>
      </c>
      <c r="B15" s="230"/>
      <c r="C15" s="229"/>
      <c r="D15" s="230">
        <v>35334000</v>
      </c>
      <c r="E15" s="229"/>
      <c r="F15" s="751">
        <v>6101878.6200000001</v>
      </c>
      <c r="G15" s="742"/>
      <c r="H15" s="742"/>
      <c r="I15" s="742"/>
    </row>
    <row r="16" spans="1:9" ht="12.75" customHeight="1">
      <c r="A16" s="752" t="s">
        <v>910</v>
      </c>
      <c r="B16" s="230"/>
      <c r="C16" s="229"/>
      <c r="D16" s="230">
        <v>2498000</v>
      </c>
      <c r="E16" s="229"/>
      <c r="F16" s="751">
        <v>494785.67</v>
      </c>
      <c r="G16" s="742"/>
      <c r="H16" s="742"/>
      <c r="I16" s="742"/>
    </row>
    <row r="17" spans="1:9" ht="12.75" customHeight="1">
      <c r="A17" s="750" t="s">
        <v>392</v>
      </c>
      <c r="B17" s="230"/>
      <c r="C17" s="229"/>
      <c r="D17" s="230">
        <v>467044000</v>
      </c>
      <c r="E17" s="229"/>
      <c r="F17" s="751">
        <v>72917341.959999979</v>
      </c>
      <c r="G17" s="742"/>
      <c r="H17" s="742"/>
      <c r="I17" s="742"/>
    </row>
    <row r="18" spans="1:9" ht="12.75" customHeight="1">
      <c r="A18" s="752" t="s">
        <v>908</v>
      </c>
      <c r="B18" s="230"/>
      <c r="C18" s="229"/>
      <c r="D18" s="230">
        <v>467044000</v>
      </c>
      <c r="E18" s="229"/>
      <c r="F18" s="751">
        <v>72917341.959999979</v>
      </c>
      <c r="G18" s="742"/>
      <c r="H18" s="742"/>
      <c r="I18" s="742"/>
    </row>
    <row r="19" spans="1:9" ht="12.75" customHeight="1">
      <c r="A19" s="752" t="s">
        <v>909</v>
      </c>
      <c r="B19" s="230"/>
      <c r="C19" s="229"/>
      <c r="D19" s="230">
        <v>0</v>
      </c>
      <c r="E19" s="229"/>
      <c r="F19" s="751">
        <v>0</v>
      </c>
      <c r="G19" s="742"/>
      <c r="H19" s="742"/>
      <c r="I19" s="742"/>
    </row>
    <row r="20" spans="1:9" ht="12.75" customHeight="1">
      <c r="A20" s="752" t="s">
        <v>910</v>
      </c>
      <c r="B20" s="230"/>
      <c r="C20" s="229"/>
      <c r="D20" s="230">
        <v>0</v>
      </c>
      <c r="E20" s="229"/>
      <c r="F20" s="751">
        <v>0</v>
      </c>
      <c r="G20" s="742"/>
      <c r="H20" s="742"/>
      <c r="I20" s="742"/>
    </row>
    <row r="21" spans="1:9" ht="12.75" customHeight="1">
      <c r="A21" s="750" t="s">
        <v>393</v>
      </c>
      <c r="B21" s="230"/>
      <c r="C21" s="229"/>
      <c r="D21" s="230">
        <v>216000000</v>
      </c>
      <c r="E21" s="229"/>
      <c r="F21" s="751">
        <v>6329035.4000000004</v>
      </c>
      <c r="G21" s="742"/>
      <c r="H21" s="742"/>
      <c r="I21" s="742"/>
    </row>
    <row r="22" spans="1:9" ht="12.75" customHeight="1">
      <c r="A22" s="752" t="s">
        <v>911</v>
      </c>
      <c r="B22" s="230"/>
      <c r="C22" s="229"/>
      <c r="D22" s="230">
        <v>6780000</v>
      </c>
      <c r="E22" s="229"/>
      <c r="F22" s="751">
        <v>986506.01</v>
      </c>
      <c r="G22" s="742"/>
      <c r="H22" s="742"/>
      <c r="I22" s="742"/>
    </row>
    <row r="23" spans="1:9" ht="12.75" customHeight="1">
      <c r="A23" s="752" t="s">
        <v>912</v>
      </c>
      <c r="B23" s="230"/>
      <c r="C23" s="229"/>
      <c r="D23" s="230">
        <v>209220000</v>
      </c>
      <c r="E23" s="229"/>
      <c r="F23" s="751">
        <v>5342529.3900000006</v>
      </c>
      <c r="G23" s="742"/>
      <c r="H23" s="742"/>
      <c r="I23" s="742"/>
    </row>
    <row r="24" spans="1:9" ht="12.75" customHeight="1">
      <c r="A24" s="752" t="s">
        <v>913</v>
      </c>
      <c r="B24" s="230"/>
      <c r="C24" s="229"/>
      <c r="D24" s="230">
        <v>0</v>
      </c>
      <c r="E24" s="229"/>
      <c r="F24" s="751">
        <v>0</v>
      </c>
      <c r="G24" s="742"/>
      <c r="H24" s="742"/>
      <c r="I24" s="742"/>
    </row>
    <row r="25" spans="1:9" ht="12.75" customHeight="1">
      <c r="A25" s="750" t="s">
        <v>394</v>
      </c>
      <c r="B25" s="230"/>
      <c r="C25" s="229"/>
      <c r="D25" s="230">
        <v>0</v>
      </c>
      <c r="E25" s="229"/>
      <c r="F25" s="751">
        <v>0</v>
      </c>
      <c r="G25" s="742"/>
      <c r="H25" s="742"/>
      <c r="I25" s="742"/>
    </row>
    <row r="26" spans="1:9" ht="12.75" customHeight="1">
      <c r="A26" s="750"/>
      <c r="B26" s="230"/>
      <c r="C26" s="229"/>
      <c r="D26" s="230">
        <v>0</v>
      </c>
      <c r="E26" s="229"/>
      <c r="F26" s="751">
        <v>0</v>
      </c>
      <c r="G26" s="742"/>
      <c r="H26" s="742"/>
      <c r="I26" s="742"/>
    </row>
    <row r="27" spans="1:9" ht="12.75" customHeight="1">
      <c r="A27" s="750" t="s">
        <v>395</v>
      </c>
      <c r="B27" s="230"/>
      <c r="C27" s="229"/>
      <c r="D27" s="230">
        <v>480807000</v>
      </c>
      <c r="E27" s="229"/>
      <c r="F27" s="751">
        <v>77824402.689999983</v>
      </c>
      <c r="G27" s="742"/>
      <c r="H27" s="742"/>
      <c r="I27" s="742"/>
    </row>
    <row r="28" spans="1:9" ht="12.75" customHeight="1">
      <c r="A28" s="752" t="s">
        <v>914</v>
      </c>
      <c r="B28" s="230"/>
      <c r="C28" s="229"/>
      <c r="D28" s="230">
        <v>16740000</v>
      </c>
      <c r="E28" s="229"/>
      <c r="F28" s="751">
        <v>532965.43000000005</v>
      </c>
      <c r="G28" s="742"/>
      <c r="H28" s="742"/>
      <c r="I28" s="742"/>
    </row>
    <row r="29" spans="1:9" ht="12.75" customHeight="1">
      <c r="A29" s="752" t="s">
        <v>915</v>
      </c>
      <c r="B29" s="230"/>
      <c r="C29" s="229"/>
      <c r="D29" s="230">
        <v>452121000</v>
      </c>
      <c r="E29" s="229"/>
      <c r="F29" s="751">
        <v>75264791.299999982</v>
      </c>
      <c r="G29" s="742"/>
      <c r="H29" s="742"/>
      <c r="I29" s="742"/>
    </row>
    <row r="30" spans="1:9" ht="12.75" customHeight="1">
      <c r="A30" s="752" t="s">
        <v>916</v>
      </c>
      <c r="B30" s="230"/>
      <c r="C30" s="229"/>
      <c r="D30" s="230">
        <v>11946000</v>
      </c>
      <c r="E30" s="229"/>
      <c r="F30" s="751">
        <v>2026645.9599999934</v>
      </c>
      <c r="G30" s="742"/>
      <c r="H30" s="742"/>
      <c r="I30" s="742"/>
    </row>
    <row r="31" spans="1:9" ht="12.75" customHeight="1">
      <c r="A31" s="748" t="s">
        <v>396</v>
      </c>
      <c r="B31" s="227"/>
      <c r="C31" s="226"/>
      <c r="D31" s="227">
        <v>0</v>
      </c>
      <c r="E31" s="226"/>
      <c r="F31" s="749">
        <v>0</v>
      </c>
      <c r="G31" s="742"/>
      <c r="H31" s="742"/>
      <c r="I31" s="742"/>
    </row>
    <row r="32" spans="1:9" ht="12.75" customHeight="1">
      <c r="A32" s="753" t="s">
        <v>917</v>
      </c>
      <c r="B32" s="230"/>
      <c r="C32" s="229"/>
      <c r="D32" s="230">
        <v>0</v>
      </c>
      <c r="E32" s="229"/>
      <c r="F32" s="751">
        <v>0</v>
      </c>
      <c r="G32" s="742"/>
      <c r="H32" s="742"/>
      <c r="I32" s="742"/>
    </row>
    <row r="33" spans="1:9" ht="12.75" customHeight="1">
      <c r="A33" s="753" t="s">
        <v>918</v>
      </c>
      <c r="B33" s="230"/>
      <c r="C33" s="229"/>
      <c r="D33" s="230">
        <v>0</v>
      </c>
      <c r="E33" s="229"/>
      <c r="F33" s="751">
        <v>0</v>
      </c>
      <c r="G33" s="742"/>
      <c r="H33" s="742"/>
      <c r="I33" s="742"/>
    </row>
    <row r="34" spans="1:9" ht="12.75" customHeight="1">
      <c r="A34" s="754" t="s">
        <v>919</v>
      </c>
      <c r="B34" s="232"/>
      <c r="C34" s="231"/>
      <c r="D34" s="232">
        <v>0</v>
      </c>
      <c r="E34" s="231"/>
      <c r="F34" s="755">
        <v>0</v>
      </c>
      <c r="G34" s="742"/>
      <c r="H34" s="742"/>
      <c r="I34" s="742"/>
    </row>
    <row r="35" spans="1:9" ht="12.75" customHeight="1">
      <c r="A35" s="756" t="s">
        <v>920</v>
      </c>
      <c r="B35" s="234"/>
      <c r="C35" s="233"/>
      <c r="D35" s="234">
        <v>978622000</v>
      </c>
      <c r="E35" s="233"/>
      <c r="F35" s="757">
        <v>126705940.53</v>
      </c>
      <c r="G35" s="742"/>
      <c r="H35" s="742"/>
      <c r="I35" s="742"/>
    </row>
    <row r="36" spans="1:9" ht="12.75" customHeight="1">
      <c r="G36" s="742"/>
      <c r="H36" s="742"/>
      <c r="I36" s="742"/>
    </row>
    <row r="37" spans="1:9" ht="20.25" customHeight="1">
      <c r="A37" s="994" t="s">
        <v>921</v>
      </c>
      <c r="B37" s="997" t="s">
        <v>397</v>
      </c>
      <c r="C37" s="758" t="s">
        <v>398</v>
      </c>
      <c r="D37" s="758" t="s">
        <v>399</v>
      </c>
      <c r="E37" s="758" t="s">
        <v>922</v>
      </c>
      <c r="F37" s="759" t="s">
        <v>400</v>
      </c>
      <c r="G37" s="742"/>
      <c r="H37" s="742"/>
      <c r="I37" s="742"/>
    </row>
    <row r="38" spans="1:9" ht="12.75" customHeight="1">
      <c r="A38" s="995"/>
      <c r="B38" s="998"/>
      <c r="C38" s="760" t="s">
        <v>576</v>
      </c>
      <c r="D38" s="760" t="s">
        <v>576</v>
      </c>
      <c r="E38" s="760" t="s">
        <v>576</v>
      </c>
      <c r="F38" s="761" t="s">
        <v>923</v>
      </c>
      <c r="G38" s="742"/>
      <c r="H38" s="742"/>
      <c r="I38" s="742"/>
    </row>
    <row r="39" spans="1:9" ht="12.75" customHeight="1">
      <c r="A39" s="996"/>
      <c r="B39" s="762" t="s">
        <v>699</v>
      </c>
      <c r="C39" s="762" t="s">
        <v>589</v>
      </c>
      <c r="D39" s="762" t="s">
        <v>590</v>
      </c>
      <c r="E39" s="762" t="s">
        <v>656</v>
      </c>
      <c r="F39" s="763" t="s">
        <v>591</v>
      </c>
      <c r="G39" s="742"/>
      <c r="H39" s="742"/>
      <c r="I39" s="742"/>
    </row>
    <row r="40" spans="1:9" ht="12.75" customHeight="1">
      <c r="A40" s="266" t="s">
        <v>924</v>
      </c>
      <c r="B40" s="235">
        <v>1428451000</v>
      </c>
      <c r="C40" s="235">
        <v>215400254.36000001</v>
      </c>
      <c r="D40" s="235">
        <v>215400254.36000001</v>
      </c>
      <c r="E40" s="235">
        <v>215400254.36000001</v>
      </c>
      <c r="F40" s="764">
        <v>0</v>
      </c>
      <c r="G40" s="742"/>
      <c r="H40" s="742"/>
      <c r="I40" s="742"/>
    </row>
    <row r="41" spans="1:9" s="739" customFormat="1" ht="12.75" customHeight="1">
      <c r="A41" s="266" t="s">
        <v>401</v>
      </c>
      <c r="B41" s="235">
        <v>1289853000</v>
      </c>
      <c r="C41" s="235">
        <v>195265421.74000001</v>
      </c>
      <c r="D41" s="235">
        <v>195265421.74000001</v>
      </c>
      <c r="E41" s="235">
        <v>195265421.74000001</v>
      </c>
      <c r="F41" s="764">
        <v>0</v>
      </c>
      <c r="G41" s="740"/>
      <c r="H41" s="740"/>
      <c r="I41" s="740"/>
    </row>
    <row r="42" spans="1:9" ht="12.75" customHeight="1">
      <c r="A42" s="266" t="s">
        <v>925</v>
      </c>
      <c r="B42" s="235">
        <v>138598000</v>
      </c>
      <c r="C42" s="235">
        <v>20134832.619999997</v>
      </c>
      <c r="D42" s="235">
        <v>20134832.620000001</v>
      </c>
      <c r="E42" s="235">
        <v>20134832.620000001</v>
      </c>
      <c r="F42" s="764">
        <v>0</v>
      </c>
      <c r="G42" s="742"/>
      <c r="H42" s="742"/>
      <c r="I42" s="742"/>
    </row>
    <row r="43" spans="1:9" ht="12.75" customHeight="1">
      <c r="A43" s="266" t="s">
        <v>402</v>
      </c>
      <c r="B43" s="235">
        <v>2292000</v>
      </c>
      <c r="C43" s="235">
        <v>30465.25</v>
      </c>
      <c r="D43" s="235">
        <v>3117.9499999880791</v>
      </c>
      <c r="E43" s="235">
        <v>3117.9499999880791</v>
      </c>
      <c r="F43" s="764">
        <v>0</v>
      </c>
      <c r="G43" s="742"/>
      <c r="H43" s="742"/>
      <c r="I43" s="742"/>
    </row>
    <row r="44" spans="1:9" ht="12.75" customHeight="1">
      <c r="A44" s="266" t="s">
        <v>403</v>
      </c>
      <c r="B44" s="235">
        <v>0</v>
      </c>
      <c r="C44" s="235">
        <v>0</v>
      </c>
      <c r="D44" s="235">
        <v>0</v>
      </c>
      <c r="E44" s="235">
        <v>0</v>
      </c>
      <c r="F44" s="764">
        <v>0</v>
      </c>
      <c r="G44" s="742"/>
      <c r="H44" s="742"/>
      <c r="I44" s="742"/>
    </row>
    <row r="45" spans="1:9" s="739" customFormat="1" ht="12.75" customHeight="1">
      <c r="A45" s="266" t="s">
        <v>404</v>
      </c>
      <c r="B45" s="235">
        <v>2292000</v>
      </c>
      <c r="C45" s="235">
        <v>30465.25</v>
      </c>
      <c r="D45" s="235">
        <v>3117.9499999880791</v>
      </c>
      <c r="E45" s="235">
        <v>3117.9499999880791</v>
      </c>
      <c r="F45" s="764">
        <v>0</v>
      </c>
      <c r="G45" s="740"/>
      <c r="H45" s="740"/>
      <c r="I45" s="740"/>
    </row>
    <row r="46" spans="1:9">
      <c r="A46" s="236" t="s">
        <v>926</v>
      </c>
      <c r="B46" s="765">
        <v>1430743000</v>
      </c>
      <c r="C46" s="765">
        <v>215430719.61000001</v>
      </c>
      <c r="D46" s="765">
        <v>215403372.31</v>
      </c>
      <c r="E46" s="765">
        <v>215403372.31</v>
      </c>
      <c r="F46" s="257">
        <v>0</v>
      </c>
    </row>
    <row r="47" spans="1:9">
      <c r="A47" s="766"/>
      <c r="B47" s="767"/>
      <c r="C47" s="767"/>
      <c r="D47" s="767"/>
      <c r="E47" s="767"/>
      <c r="F47" s="768"/>
    </row>
    <row r="48" spans="1:9" ht="30" customHeight="1">
      <c r="A48" s="769" t="s">
        <v>927</v>
      </c>
      <c r="B48" s="237">
        <v>-452121000</v>
      </c>
      <c r="C48" s="237">
        <v>-88724779.080000013</v>
      </c>
      <c r="D48" s="237">
        <v>-88697431.780000001</v>
      </c>
      <c r="E48" s="237">
        <v>-88697431.780000001</v>
      </c>
      <c r="F48" s="770"/>
      <c r="G48" s="738"/>
      <c r="H48" s="738"/>
      <c r="I48" s="738"/>
    </row>
    <row r="49" spans="1:9" ht="30" customHeight="1">
      <c r="G49" s="747"/>
      <c r="H49" s="747"/>
      <c r="I49" s="747"/>
    </row>
    <row r="50" spans="1:9" ht="12.75" customHeight="1">
      <c r="A50" s="244" t="s">
        <v>928</v>
      </c>
      <c r="B50" s="245"/>
      <c r="C50" s="245"/>
      <c r="D50" s="245"/>
      <c r="E50" s="992" t="s">
        <v>405</v>
      </c>
      <c r="F50" s="999"/>
    </row>
    <row r="51" spans="1:9" ht="12.75" customHeight="1">
      <c r="A51" s="771" t="s">
        <v>406</v>
      </c>
      <c r="B51" s="238"/>
      <c r="C51" s="238"/>
      <c r="D51" s="238"/>
      <c r="E51" s="240"/>
      <c r="F51" s="241">
        <v>0</v>
      </c>
      <c r="G51" s="742"/>
      <c r="H51" s="742"/>
      <c r="I51" s="742"/>
    </row>
    <row r="52" spans="1:9" ht="12.75" customHeight="1">
      <c r="A52" s="242"/>
      <c r="B52" s="243"/>
      <c r="G52" s="742"/>
      <c r="H52" s="742"/>
      <c r="I52" s="742"/>
    </row>
    <row r="53" spans="1:9" ht="12.75" customHeight="1">
      <c r="A53" s="244" t="s">
        <v>929</v>
      </c>
      <c r="B53" s="245"/>
      <c r="C53" s="245"/>
      <c r="D53" s="246"/>
      <c r="E53" s="992" t="s">
        <v>405</v>
      </c>
      <c r="F53" s="999"/>
      <c r="G53" s="742"/>
      <c r="H53" s="742"/>
      <c r="I53" s="742"/>
    </row>
    <row r="54" spans="1:9" ht="12.75" customHeight="1">
      <c r="A54" s="771" t="s">
        <v>407</v>
      </c>
      <c r="B54" s="238"/>
      <c r="C54" s="238"/>
      <c r="D54" s="239"/>
      <c r="E54" s="240"/>
      <c r="F54" s="241">
        <v>0</v>
      </c>
      <c r="G54" s="742"/>
      <c r="H54" s="742"/>
      <c r="I54" s="742"/>
    </row>
    <row r="55" spans="1:9" ht="12.75" customHeight="1">
      <c r="A55" s="242"/>
      <c r="B55" s="243"/>
      <c r="G55" s="742"/>
      <c r="H55" s="742"/>
      <c r="I55" s="742"/>
    </row>
    <row r="56" spans="1:9" ht="12.75" customHeight="1">
      <c r="A56" s="245" t="s">
        <v>930</v>
      </c>
      <c r="B56" s="245"/>
      <c r="C56" s="245"/>
      <c r="D56" s="246"/>
      <c r="E56" s="992" t="s">
        <v>408</v>
      </c>
      <c r="F56" s="999"/>
      <c r="G56" s="742"/>
      <c r="H56" s="742"/>
      <c r="I56" s="742"/>
    </row>
    <row r="57" spans="1:9" ht="12.75" customHeight="1">
      <c r="A57" s="247" t="s">
        <v>409</v>
      </c>
      <c r="B57" s="247"/>
      <c r="C57" s="247"/>
      <c r="D57" s="248"/>
      <c r="F57" s="249">
        <v>0</v>
      </c>
      <c r="G57" s="742"/>
      <c r="H57" s="742"/>
      <c r="I57" s="742"/>
    </row>
    <row r="58" spans="1:9" ht="12.75" customHeight="1">
      <c r="A58" s="247" t="s">
        <v>410</v>
      </c>
      <c r="B58" s="247"/>
      <c r="C58" s="247"/>
      <c r="D58" s="248"/>
      <c r="F58" s="249">
        <v>0</v>
      </c>
      <c r="G58" s="742"/>
      <c r="H58" s="742"/>
      <c r="I58" s="742"/>
    </row>
    <row r="59" spans="1:9" ht="12.75" customHeight="1">
      <c r="A59" s="247" t="s">
        <v>411</v>
      </c>
      <c r="B59" s="247"/>
      <c r="C59" s="247"/>
      <c r="D59" s="248"/>
      <c r="F59" s="249">
        <v>2430067.06</v>
      </c>
      <c r="G59" s="742"/>
      <c r="H59" s="742"/>
      <c r="I59" s="742"/>
    </row>
    <row r="60" spans="1:9" ht="12.75" customHeight="1">
      <c r="A60" s="250" t="s">
        <v>412</v>
      </c>
      <c r="B60" s="250"/>
      <c r="C60" s="250"/>
      <c r="D60" s="772"/>
      <c r="E60" s="251"/>
      <c r="F60" s="773">
        <v>0</v>
      </c>
      <c r="G60" s="742"/>
      <c r="H60" s="742"/>
      <c r="I60" s="742"/>
    </row>
    <row r="61" spans="1:9" ht="12.75" customHeight="1">
      <c r="G61" s="742"/>
      <c r="H61" s="742"/>
      <c r="I61" s="742"/>
    </row>
    <row r="62" spans="1:9" ht="12.75" customHeight="1">
      <c r="A62" s="732" t="s">
        <v>413</v>
      </c>
      <c r="B62" s="732"/>
      <c r="C62" s="732"/>
      <c r="D62" s="732"/>
      <c r="E62" s="1000" t="s">
        <v>668</v>
      </c>
      <c r="F62" s="1001"/>
      <c r="G62" s="742"/>
      <c r="H62" s="742"/>
      <c r="I62" s="742"/>
    </row>
    <row r="63" spans="1:9" ht="12.75" customHeight="1">
      <c r="A63" s="252" t="s">
        <v>931</v>
      </c>
      <c r="B63" s="247"/>
      <c r="C63" s="247"/>
      <c r="D63" s="247"/>
      <c r="E63" s="774"/>
      <c r="F63" s="742">
        <v>0</v>
      </c>
      <c r="G63" s="742"/>
      <c r="H63" s="742"/>
      <c r="I63" s="742"/>
    </row>
    <row r="64" spans="1:9" ht="12.75" customHeight="1">
      <c r="A64" s="252" t="s">
        <v>932</v>
      </c>
      <c r="B64" s="247"/>
      <c r="C64" s="247"/>
      <c r="D64" s="247"/>
      <c r="E64" s="774"/>
      <c r="F64" s="742">
        <v>1660209186.8800004</v>
      </c>
      <c r="G64" s="742"/>
      <c r="H64" s="742"/>
      <c r="I64" s="742"/>
    </row>
    <row r="65" spans="1:9" ht="12.75" customHeight="1">
      <c r="A65" s="253" t="s">
        <v>933</v>
      </c>
      <c r="B65" s="250"/>
      <c r="C65" s="250"/>
      <c r="D65" s="250"/>
      <c r="E65" s="775"/>
      <c r="F65" s="776">
        <v>150233514.22</v>
      </c>
      <c r="G65" s="742"/>
      <c r="H65" s="742"/>
      <c r="I65" s="742"/>
    </row>
    <row r="66" spans="1:9" ht="12.75" customHeight="1">
      <c r="F66" s="255" t="s">
        <v>414</v>
      </c>
      <c r="G66" s="742"/>
      <c r="H66" s="742"/>
      <c r="I66" s="742"/>
    </row>
    <row r="67" spans="1:9" ht="12.75" customHeight="1">
      <c r="F67" s="255" t="s">
        <v>415</v>
      </c>
      <c r="G67" s="742"/>
      <c r="H67" s="742"/>
      <c r="I67" s="742"/>
    </row>
    <row r="68" spans="1:9">
      <c r="A68" s="987" t="s">
        <v>934</v>
      </c>
      <c r="B68" s="987"/>
      <c r="C68" s="987"/>
      <c r="D68" s="987"/>
      <c r="E68" s="987"/>
      <c r="F68" s="987"/>
    </row>
    <row r="69" spans="1:9">
      <c r="A69" s="988" t="s">
        <v>935</v>
      </c>
      <c r="B69" s="983"/>
      <c r="C69" s="990" t="s">
        <v>7</v>
      </c>
      <c r="D69" s="983"/>
      <c r="E69" s="992" t="s">
        <v>389</v>
      </c>
      <c r="F69" s="993"/>
    </row>
    <row r="70" spans="1:9" ht="30" customHeight="1">
      <c r="A70" s="989"/>
      <c r="B70" s="984"/>
      <c r="C70" s="991" t="s">
        <v>493</v>
      </c>
      <c r="D70" s="984"/>
      <c r="E70" s="992" t="s">
        <v>494</v>
      </c>
      <c r="F70" s="993"/>
      <c r="G70" s="738"/>
      <c r="H70" s="738"/>
      <c r="I70" s="738"/>
    </row>
    <row r="71" spans="1:9" ht="12.75" customHeight="1">
      <c r="A71" s="777" t="s">
        <v>416</v>
      </c>
      <c r="B71" s="778"/>
      <c r="C71" s="779"/>
      <c r="D71" s="778">
        <v>0</v>
      </c>
      <c r="E71" s="779"/>
      <c r="F71" s="780">
        <v>0</v>
      </c>
      <c r="G71" s="741"/>
      <c r="I71" s="743"/>
    </row>
    <row r="72" spans="1:9" ht="12.75" customHeight="1">
      <c r="A72" s="750" t="s">
        <v>391</v>
      </c>
      <c r="B72" s="230"/>
      <c r="C72" s="229"/>
      <c r="D72" s="230">
        <v>0</v>
      </c>
      <c r="E72" s="229"/>
      <c r="F72" s="751">
        <v>0</v>
      </c>
    </row>
    <row r="73" spans="1:9" ht="30" customHeight="1">
      <c r="A73" s="752" t="s">
        <v>908</v>
      </c>
      <c r="B73" s="230"/>
      <c r="C73" s="229"/>
      <c r="D73" s="230">
        <v>0</v>
      </c>
      <c r="E73" s="229"/>
      <c r="F73" s="751">
        <v>0</v>
      </c>
      <c r="G73" s="738"/>
      <c r="H73" s="738"/>
      <c r="I73" s="738"/>
    </row>
    <row r="74" spans="1:9" ht="12.75" customHeight="1">
      <c r="A74" s="752" t="s">
        <v>909</v>
      </c>
      <c r="B74" s="230"/>
      <c r="C74" s="229"/>
      <c r="D74" s="230">
        <v>0</v>
      </c>
      <c r="E74" s="229"/>
      <c r="F74" s="751">
        <v>0</v>
      </c>
      <c r="G74" s="741"/>
      <c r="I74" s="743"/>
    </row>
    <row r="75" spans="1:9" ht="12.75" customHeight="1">
      <c r="A75" s="752" t="s">
        <v>910</v>
      </c>
      <c r="B75" s="230"/>
      <c r="C75" s="229"/>
      <c r="D75" s="230">
        <v>0</v>
      </c>
      <c r="E75" s="229"/>
      <c r="F75" s="751">
        <v>0</v>
      </c>
    </row>
    <row r="76" spans="1:9" ht="30" customHeight="1">
      <c r="A76" s="750" t="s">
        <v>392</v>
      </c>
      <c r="B76" s="230"/>
      <c r="C76" s="229"/>
      <c r="D76" s="230">
        <v>0</v>
      </c>
      <c r="E76" s="229"/>
      <c r="F76" s="751">
        <v>0</v>
      </c>
      <c r="G76" s="738"/>
      <c r="H76" s="738"/>
      <c r="I76" s="738"/>
    </row>
    <row r="77" spans="1:9" ht="12.75" customHeight="1">
      <c r="A77" s="752" t="s">
        <v>908</v>
      </c>
      <c r="B77" s="230"/>
      <c r="C77" s="229"/>
      <c r="D77" s="230">
        <v>0</v>
      </c>
      <c r="E77" s="229"/>
      <c r="F77" s="751">
        <v>0</v>
      </c>
      <c r="G77" s="741"/>
      <c r="I77" s="742"/>
    </row>
    <row r="78" spans="1:9" ht="12.75" customHeight="1">
      <c r="A78" s="752" t="s">
        <v>909</v>
      </c>
      <c r="B78" s="230"/>
      <c r="C78" s="229"/>
      <c r="D78" s="230">
        <v>0</v>
      </c>
      <c r="E78" s="229"/>
      <c r="F78" s="751">
        <v>0</v>
      </c>
      <c r="G78" s="741"/>
      <c r="I78" s="742"/>
    </row>
    <row r="79" spans="1:9" ht="12.75" customHeight="1">
      <c r="A79" s="752" t="s">
        <v>910</v>
      </c>
      <c r="B79" s="230"/>
      <c r="C79" s="229"/>
      <c r="D79" s="230">
        <v>0</v>
      </c>
      <c r="E79" s="229"/>
      <c r="F79" s="751">
        <v>0</v>
      </c>
      <c r="G79" s="741"/>
      <c r="I79" s="742"/>
    </row>
    <row r="80" spans="1:9" ht="12.75" customHeight="1">
      <c r="A80" s="750" t="s">
        <v>393</v>
      </c>
      <c r="B80" s="230"/>
      <c r="C80" s="229"/>
      <c r="D80" s="230">
        <v>0</v>
      </c>
      <c r="E80" s="229"/>
      <c r="F80" s="751">
        <v>0</v>
      </c>
      <c r="G80" s="741"/>
      <c r="I80" s="742"/>
    </row>
    <row r="81" spans="1:9" ht="12.75" customHeight="1">
      <c r="A81" s="752" t="s">
        <v>911</v>
      </c>
      <c r="B81" s="230"/>
      <c r="C81" s="229"/>
      <c r="D81" s="230">
        <v>0</v>
      </c>
      <c r="E81" s="229"/>
      <c r="F81" s="751">
        <v>0</v>
      </c>
      <c r="G81" s="741"/>
      <c r="I81" s="742"/>
    </row>
    <row r="82" spans="1:9">
      <c r="A82" s="752" t="s">
        <v>912</v>
      </c>
      <c r="B82" s="230"/>
      <c r="C82" s="229"/>
      <c r="D82" s="230">
        <v>0</v>
      </c>
      <c r="E82" s="229"/>
      <c r="F82" s="751">
        <v>0</v>
      </c>
    </row>
    <row r="83" spans="1:9" ht="30" customHeight="1">
      <c r="A83" s="752" t="s">
        <v>913</v>
      </c>
      <c r="B83" s="230"/>
      <c r="C83" s="229"/>
      <c r="D83" s="230">
        <v>0</v>
      </c>
      <c r="E83" s="229"/>
      <c r="F83" s="751">
        <v>0</v>
      </c>
      <c r="G83" s="738"/>
      <c r="H83" s="738"/>
      <c r="I83" s="738"/>
    </row>
    <row r="84" spans="1:9" ht="30" customHeight="1">
      <c r="A84" s="750" t="s">
        <v>394</v>
      </c>
      <c r="B84" s="230"/>
      <c r="C84" s="229"/>
      <c r="D84" s="230">
        <v>0</v>
      </c>
      <c r="E84" s="229"/>
      <c r="F84" s="751">
        <v>0</v>
      </c>
      <c r="G84" s="738"/>
      <c r="H84" s="747"/>
      <c r="I84" s="747"/>
    </row>
    <row r="85" spans="1:9" ht="12.75" customHeight="1">
      <c r="A85" s="750"/>
      <c r="B85" s="230"/>
      <c r="C85" s="229"/>
      <c r="D85" s="230">
        <v>0</v>
      </c>
      <c r="E85" s="229"/>
      <c r="F85" s="751">
        <v>0</v>
      </c>
      <c r="G85" s="741"/>
      <c r="H85" s="742"/>
      <c r="I85" s="742"/>
    </row>
    <row r="86" spans="1:9" ht="12.75" customHeight="1">
      <c r="A86" s="750" t="s">
        <v>395</v>
      </c>
      <c r="B86" s="230"/>
      <c r="C86" s="229"/>
      <c r="D86" s="230">
        <v>0</v>
      </c>
      <c r="E86" s="229"/>
      <c r="F86" s="751">
        <v>0</v>
      </c>
      <c r="G86" s="741"/>
      <c r="H86" s="742"/>
      <c r="I86" s="742"/>
    </row>
    <row r="87" spans="1:9" ht="12.75" customHeight="1">
      <c r="A87" s="752" t="s">
        <v>914</v>
      </c>
      <c r="B87" s="230"/>
      <c r="C87" s="229"/>
      <c r="D87" s="230">
        <v>0</v>
      </c>
      <c r="E87" s="229"/>
      <c r="F87" s="751">
        <v>0</v>
      </c>
      <c r="G87" s="741"/>
      <c r="H87" s="742"/>
      <c r="I87" s="742"/>
    </row>
    <row r="88" spans="1:9" ht="12.75" customHeight="1">
      <c r="A88" s="752" t="s">
        <v>916</v>
      </c>
      <c r="B88" s="230"/>
      <c r="C88" s="229"/>
      <c r="D88" s="230">
        <v>0</v>
      </c>
      <c r="E88" s="229"/>
      <c r="F88" s="751">
        <v>0</v>
      </c>
      <c r="G88" s="741"/>
      <c r="H88" s="742"/>
      <c r="I88" s="742"/>
    </row>
    <row r="89" spans="1:9">
      <c r="A89" s="748" t="s">
        <v>936</v>
      </c>
      <c r="B89" s="227"/>
      <c r="C89" s="226"/>
      <c r="D89" s="227">
        <v>0</v>
      </c>
      <c r="E89" s="226"/>
      <c r="F89" s="749">
        <v>0</v>
      </c>
      <c r="I89" s="745"/>
    </row>
    <row r="90" spans="1:9">
      <c r="A90" s="753" t="s">
        <v>917</v>
      </c>
      <c r="B90" s="230"/>
      <c r="C90" s="229"/>
      <c r="D90" s="230">
        <v>0</v>
      </c>
      <c r="E90" s="229"/>
      <c r="F90" s="751">
        <v>0</v>
      </c>
      <c r="I90" s="745"/>
    </row>
    <row r="91" spans="1:9">
      <c r="A91" s="753" t="s">
        <v>918</v>
      </c>
      <c r="B91" s="230"/>
      <c r="C91" s="229"/>
      <c r="D91" s="230">
        <v>0</v>
      </c>
      <c r="E91" s="229"/>
      <c r="F91" s="751">
        <v>0</v>
      </c>
      <c r="G91" s="746"/>
      <c r="H91" s="746"/>
      <c r="I91" s="746"/>
    </row>
    <row r="92" spans="1:9" ht="30" customHeight="1">
      <c r="A92" s="754" t="s">
        <v>919</v>
      </c>
      <c r="B92" s="232"/>
      <c r="C92" s="231"/>
      <c r="D92" s="232">
        <v>0</v>
      </c>
      <c r="E92" s="231"/>
      <c r="F92" s="755">
        <v>0</v>
      </c>
      <c r="G92" s="738"/>
      <c r="H92" s="738"/>
      <c r="I92" s="738"/>
    </row>
    <row r="93" spans="1:9" ht="30" customHeight="1">
      <c r="A93" s="756" t="s">
        <v>937</v>
      </c>
      <c r="B93" s="234"/>
      <c r="C93" s="233"/>
      <c r="D93" s="234">
        <v>0</v>
      </c>
      <c r="E93" s="233"/>
      <c r="F93" s="757">
        <v>0</v>
      </c>
      <c r="G93" s="738"/>
      <c r="H93" s="738"/>
      <c r="I93" s="738"/>
    </row>
    <row r="94" spans="1:9" ht="12.75" customHeight="1">
      <c r="G94" s="742"/>
      <c r="I94" s="742"/>
    </row>
    <row r="95" spans="1:9" ht="36" customHeight="1">
      <c r="A95" s="994" t="s">
        <v>938</v>
      </c>
      <c r="B95" s="997" t="s">
        <v>397</v>
      </c>
      <c r="C95" s="758" t="s">
        <v>398</v>
      </c>
      <c r="D95" s="758" t="s">
        <v>399</v>
      </c>
      <c r="E95" s="758" t="s">
        <v>922</v>
      </c>
      <c r="F95" s="759" t="s">
        <v>400</v>
      </c>
      <c r="G95" s="742"/>
      <c r="I95" s="742"/>
    </row>
    <row r="96" spans="1:9" ht="12.75" customHeight="1">
      <c r="A96" s="995"/>
      <c r="B96" s="998"/>
      <c r="C96" s="760" t="s">
        <v>576</v>
      </c>
      <c r="D96" s="760" t="s">
        <v>576</v>
      </c>
      <c r="E96" s="760" t="s">
        <v>576</v>
      </c>
      <c r="F96" s="761" t="s">
        <v>923</v>
      </c>
      <c r="G96" s="742"/>
      <c r="I96" s="742"/>
    </row>
    <row r="97" spans="1:9" ht="12.75" customHeight="1">
      <c r="A97" s="996"/>
      <c r="B97" s="762" t="s">
        <v>699</v>
      </c>
      <c r="C97" s="762" t="s">
        <v>589</v>
      </c>
      <c r="D97" s="762" t="s">
        <v>590</v>
      </c>
      <c r="E97" s="762" t="s">
        <v>656</v>
      </c>
      <c r="F97" s="763" t="s">
        <v>591</v>
      </c>
      <c r="G97" s="742"/>
      <c r="I97" s="742"/>
    </row>
    <row r="98" spans="1:9" ht="12.75" customHeight="1">
      <c r="A98" s="266" t="s">
        <v>924</v>
      </c>
      <c r="B98" s="235">
        <v>0</v>
      </c>
      <c r="C98" s="235">
        <v>0</v>
      </c>
      <c r="D98" s="235">
        <v>0</v>
      </c>
      <c r="E98" s="235">
        <v>0</v>
      </c>
      <c r="F98" s="764">
        <v>0</v>
      </c>
      <c r="G98" s="742"/>
      <c r="I98" s="742"/>
    </row>
    <row r="99" spans="1:9" ht="12.75" customHeight="1">
      <c r="A99" s="266" t="s">
        <v>401</v>
      </c>
      <c r="B99" s="235">
        <v>0</v>
      </c>
      <c r="C99" s="235">
        <v>0</v>
      </c>
      <c r="D99" s="235">
        <v>0</v>
      </c>
      <c r="E99" s="235">
        <v>0</v>
      </c>
      <c r="F99" s="764">
        <v>0</v>
      </c>
      <c r="G99" s="742"/>
      <c r="I99" s="742"/>
    </row>
    <row r="100" spans="1:9" ht="12.75" customHeight="1">
      <c r="A100" s="266" t="s">
        <v>925</v>
      </c>
      <c r="B100" s="235">
        <v>0</v>
      </c>
      <c r="C100" s="235">
        <v>0</v>
      </c>
      <c r="D100" s="235">
        <v>0</v>
      </c>
      <c r="E100" s="235">
        <v>0</v>
      </c>
      <c r="F100" s="764">
        <v>0</v>
      </c>
      <c r="G100" s="742"/>
      <c r="I100" s="742"/>
    </row>
    <row r="101" spans="1:9" ht="12.75" customHeight="1">
      <c r="A101" s="266" t="s">
        <v>402</v>
      </c>
      <c r="B101" s="235">
        <v>0</v>
      </c>
      <c r="C101" s="235">
        <v>0</v>
      </c>
      <c r="D101" s="235">
        <v>0</v>
      </c>
      <c r="E101" s="235">
        <v>0</v>
      </c>
      <c r="F101" s="764">
        <v>0</v>
      </c>
      <c r="G101" s="742"/>
      <c r="I101" s="742"/>
    </row>
    <row r="102" spans="1:9" ht="12.75" customHeight="1">
      <c r="A102" s="781" t="s">
        <v>939</v>
      </c>
      <c r="B102" s="235">
        <v>0</v>
      </c>
      <c r="C102" s="235">
        <v>0</v>
      </c>
      <c r="D102" s="235">
        <v>0</v>
      </c>
      <c r="E102" s="235">
        <v>0</v>
      </c>
      <c r="F102" s="764">
        <v>0</v>
      </c>
      <c r="G102" s="742"/>
      <c r="I102" s="742"/>
    </row>
    <row r="103" spans="1:9" ht="12.75" customHeight="1">
      <c r="A103" s="781" t="s">
        <v>940</v>
      </c>
      <c r="B103" s="235">
        <v>0</v>
      </c>
      <c r="C103" s="235">
        <v>0</v>
      </c>
      <c r="D103" s="235">
        <v>0</v>
      </c>
      <c r="E103" s="235">
        <v>0</v>
      </c>
      <c r="F103" s="764">
        <v>0</v>
      </c>
      <c r="G103" s="742"/>
      <c r="I103" s="742"/>
    </row>
    <row r="104" spans="1:9" ht="12.75" customHeight="1">
      <c r="A104" s="236" t="s">
        <v>941</v>
      </c>
      <c r="B104" s="765">
        <v>0</v>
      </c>
      <c r="C104" s="765">
        <v>0</v>
      </c>
      <c r="D104" s="765">
        <v>0</v>
      </c>
      <c r="E104" s="765">
        <v>0</v>
      </c>
      <c r="F104" s="257">
        <v>0</v>
      </c>
      <c r="G104" s="742"/>
      <c r="I104" s="742"/>
    </row>
    <row r="105" spans="1:9" ht="12.75" customHeight="1">
      <c r="A105" s="766"/>
      <c r="B105" s="767"/>
      <c r="C105" s="767"/>
      <c r="D105" s="767"/>
      <c r="E105" s="767"/>
      <c r="F105" s="768"/>
      <c r="G105" s="742"/>
      <c r="I105" s="742"/>
    </row>
    <row r="106" spans="1:9" ht="12.75" customHeight="1">
      <c r="A106" s="769" t="s">
        <v>942</v>
      </c>
      <c r="B106" s="237">
        <v>0</v>
      </c>
      <c r="C106" s="237">
        <v>0</v>
      </c>
      <c r="D106" s="237">
        <v>0</v>
      </c>
      <c r="E106" s="237">
        <v>0</v>
      </c>
      <c r="F106" s="770"/>
      <c r="G106" s="742"/>
      <c r="I106" s="742"/>
    </row>
    <row r="107" spans="1:9" ht="12.75" customHeight="1">
      <c r="G107" s="742"/>
      <c r="I107" s="742"/>
    </row>
    <row r="108" spans="1:9" ht="12.75" customHeight="1">
      <c r="A108" s="244" t="s">
        <v>943</v>
      </c>
      <c r="B108" s="245"/>
      <c r="C108" s="245"/>
      <c r="D108" s="245"/>
      <c r="E108" s="993" t="s">
        <v>408</v>
      </c>
      <c r="F108" s="999"/>
      <c r="G108" s="742"/>
      <c r="I108" s="742"/>
    </row>
    <row r="109" spans="1:9" ht="12.75" customHeight="1">
      <c r="A109" s="260" t="s">
        <v>417</v>
      </c>
      <c r="B109" s="247"/>
      <c r="C109" s="247"/>
      <c r="D109" s="247"/>
      <c r="F109" s="249"/>
      <c r="G109" s="742"/>
      <c r="I109" s="742"/>
    </row>
    <row r="110" spans="1:9" ht="12.75" customHeight="1">
      <c r="A110" s="261" t="s">
        <v>418</v>
      </c>
      <c r="B110" s="262"/>
      <c r="C110" s="262"/>
      <c r="D110" s="262"/>
      <c r="E110" s="251"/>
      <c r="F110" s="773"/>
      <c r="G110" s="742"/>
      <c r="I110" s="742"/>
    </row>
    <row r="111" spans="1:9" ht="12.75" customHeight="1">
      <c r="A111" s="247"/>
      <c r="B111" s="247"/>
      <c r="C111" s="247"/>
      <c r="D111" s="247"/>
      <c r="E111" s="247"/>
      <c r="F111" s="247"/>
      <c r="G111" s="742"/>
      <c r="I111" s="742"/>
    </row>
    <row r="112" spans="1:9" ht="12.75" customHeight="1">
      <c r="A112" s="987" t="s">
        <v>944</v>
      </c>
      <c r="B112" s="987"/>
      <c r="C112" s="987"/>
      <c r="D112" s="987"/>
      <c r="E112" s="987"/>
      <c r="F112" s="987"/>
      <c r="G112" s="742"/>
      <c r="I112" s="742"/>
    </row>
    <row r="113" spans="1:9" ht="12.75" customHeight="1">
      <c r="A113" s="988" t="s">
        <v>419</v>
      </c>
      <c r="B113" s="983"/>
      <c r="C113" s="990" t="s">
        <v>7</v>
      </c>
      <c r="D113" s="983"/>
      <c r="E113" s="992" t="s">
        <v>389</v>
      </c>
      <c r="F113" s="993"/>
      <c r="G113" s="742"/>
      <c r="I113" s="742"/>
    </row>
    <row r="114" spans="1:9" ht="12.75" customHeight="1">
      <c r="A114" s="989"/>
      <c r="B114" s="984"/>
      <c r="C114" s="991"/>
      <c r="D114" s="984"/>
      <c r="E114" s="992" t="s">
        <v>494</v>
      </c>
      <c r="F114" s="993"/>
      <c r="G114" s="742"/>
      <c r="I114" s="742"/>
    </row>
    <row r="115" spans="1:9" ht="12.75" customHeight="1">
      <c r="A115" s="782" t="s">
        <v>19</v>
      </c>
      <c r="B115" s="783"/>
      <c r="C115" s="263"/>
      <c r="D115" s="264">
        <v>888000</v>
      </c>
      <c r="E115" s="263"/>
      <c r="F115" s="265">
        <v>58609.440000000002</v>
      </c>
      <c r="G115" s="742"/>
      <c r="I115" s="742"/>
    </row>
    <row r="116" spans="1:9" ht="12.75" customHeight="1">
      <c r="A116" s="242" t="s">
        <v>420</v>
      </c>
      <c r="B116" s="784"/>
      <c r="C116" s="263"/>
      <c r="D116" s="264">
        <v>16988000</v>
      </c>
      <c r="E116" s="263"/>
      <c r="F116" s="265">
        <v>2430067.06</v>
      </c>
      <c r="G116" s="742"/>
      <c r="I116" s="742"/>
    </row>
    <row r="117" spans="1:9" ht="12.75" customHeight="1">
      <c r="A117" s="785" t="s">
        <v>421</v>
      </c>
      <c r="B117" s="721"/>
      <c r="C117" s="267"/>
      <c r="D117" s="268">
        <v>17876000</v>
      </c>
      <c r="E117" s="267"/>
      <c r="F117" s="786">
        <v>2488676.5</v>
      </c>
      <c r="G117" s="742"/>
      <c r="I117" s="742"/>
    </row>
    <row r="118" spans="1:9" ht="12.75" customHeight="1">
      <c r="A118" s="247"/>
      <c r="B118" s="247"/>
      <c r="C118" s="247"/>
      <c r="D118" s="247"/>
      <c r="E118" s="247"/>
      <c r="F118" s="247"/>
      <c r="G118" s="742"/>
      <c r="I118" s="742"/>
    </row>
    <row r="119" spans="1:9" ht="22.5" customHeight="1">
      <c r="A119" s="983" t="s">
        <v>422</v>
      </c>
      <c r="B119" s="758" t="s">
        <v>397</v>
      </c>
      <c r="C119" s="758" t="s">
        <v>398</v>
      </c>
      <c r="D119" s="758" t="s">
        <v>399</v>
      </c>
      <c r="E119" s="758" t="s">
        <v>105</v>
      </c>
      <c r="F119" s="759" t="s">
        <v>400</v>
      </c>
      <c r="G119" s="742"/>
      <c r="I119" s="742"/>
    </row>
    <row r="120" spans="1:9" ht="12.75" customHeight="1">
      <c r="A120" s="984"/>
      <c r="B120" s="762" t="s">
        <v>699</v>
      </c>
      <c r="C120" s="762" t="s">
        <v>589</v>
      </c>
      <c r="D120" s="762" t="s">
        <v>590</v>
      </c>
      <c r="E120" s="762" t="s">
        <v>656</v>
      </c>
      <c r="F120" s="763" t="s">
        <v>591</v>
      </c>
      <c r="G120" s="742"/>
      <c r="I120" s="742"/>
    </row>
    <row r="121" spans="1:9" ht="12.75" customHeight="1">
      <c r="A121" s="266" t="s">
        <v>423</v>
      </c>
      <c r="B121" s="235">
        <v>16970000</v>
      </c>
      <c r="C121" s="235">
        <v>2386225.7600000002</v>
      </c>
      <c r="D121" s="235">
        <v>2000057.16</v>
      </c>
      <c r="E121" s="235">
        <v>1998076.8599999999</v>
      </c>
      <c r="F121" s="764">
        <v>0</v>
      </c>
      <c r="G121" s="742"/>
      <c r="I121" s="742"/>
    </row>
    <row r="122" spans="1:9" ht="12.75" customHeight="1">
      <c r="A122" s="787" t="s">
        <v>945</v>
      </c>
      <c r="B122" s="235">
        <v>7448000</v>
      </c>
      <c r="C122" s="235">
        <v>809463.43</v>
      </c>
      <c r="D122" s="235">
        <v>679431.16</v>
      </c>
      <c r="E122" s="235">
        <v>679431.16</v>
      </c>
      <c r="F122" s="764">
        <v>0</v>
      </c>
      <c r="G122" s="742"/>
      <c r="I122" s="742"/>
    </row>
    <row r="123" spans="1:9" ht="12.75" customHeight="1">
      <c r="A123" s="788" t="s">
        <v>946</v>
      </c>
      <c r="B123" s="269">
        <v>9522000</v>
      </c>
      <c r="C123" s="269">
        <v>1576762.33</v>
      </c>
      <c r="D123" s="269">
        <v>1320626</v>
      </c>
      <c r="E123" s="269">
        <v>1318645.6999999997</v>
      </c>
      <c r="F123" s="789">
        <v>0</v>
      </c>
      <c r="G123" s="742"/>
      <c r="I123" s="742"/>
    </row>
    <row r="124" spans="1:9" ht="12.75" customHeight="1">
      <c r="A124" s="790" t="s">
        <v>424</v>
      </c>
      <c r="B124" s="254">
        <v>906000</v>
      </c>
      <c r="C124" s="804">
        <v>87899.91</v>
      </c>
      <c r="D124" s="804">
        <v>87899.91</v>
      </c>
      <c r="E124" s="804">
        <v>87899.91</v>
      </c>
      <c r="F124" s="791">
        <v>0</v>
      </c>
      <c r="G124" s="742"/>
      <c r="I124" s="742"/>
    </row>
    <row r="125" spans="1:9" ht="12.75" customHeight="1">
      <c r="A125" s="259" t="s">
        <v>425</v>
      </c>
      <c r="B125" s="792">
        <v>17876000</v>
      </c>
      <c r="C125" s="803">
        <v>2474125.6700000004</v>
      </c>
      <c r="D125" s="803">
        <v>2087957.0699999998</v>
      </c>
      <c r="E125" s="803">
        <v>2085976.7699999998</v>
      </c>
      <c r="F125" s="267">
        <v>0</v>
      </c>
      <c r="G125" s="742"/>
      <c r="I125" s="742"/>
    </row>
    <row r="126" spans="1:9" ht="12.75" customHeight="1">
      <c r="A126" s="238"/>
      <c r="B126" s="793"/>
      <c r="C126" s="793"/>
      <c r="D126" s="793"/>
      <c r="E126" s="793"/>
      <c r="F126" s="793"/>
      <c r="G126" s="742"/>
      <c r="H126" s="742"/>
      <c r="I126" s="742"/>
    </row>
    <row r="127" spans="1:9">
      <c r="A127" s="259" t="s">
        <v>426</v>
      </c>
      <c r="B127" s="792">
        <v>0</v>
      </c>
      <c r="C127" s="792">
        <v>14550.829999999609</v>
      </c>
      <c r="D127" s="792">
        <v>400719.43000000017</v>
      </c>
      <c r="E127" s="792">
        <v>402699.73000000021</v>
      </c>
      <c r="F127" s="267"/>
    </row>
    <row r="128" spans="1:9">
      <c r="A128" s="247"/>
      <c r="B128" s="742">
        <v>0</v>
      </c>
      <c r="C128" s="742">
        <v>0</v>
      </c>
      <c r="D128" s="742">
        <v>0</v>
      </c>
      <c r="E128" s="742">
        <v>0</v>
      </c>
      <c r="F128" s="742"/>
    </row>
    <row r="129" spans="1:9" ht="30" customHeight="1">
      <c r="A129" s="987" t="s">
        <v>947</v>
      </c>
      <c r="B129" s="987"/>
      <c r="C129" s="987"/>
      <c r="D129" s="987"/>
      <c r="E129" s="987"/>
      <c r="F129" s="987"/>
      <c r="G129" s="738"/>
      <c r="H129" s="738"/>
      <c r="I129" s="738"/>
    </row>
    <row r="130" spans="1:9" ht="30" customHeight="1">
      <c r="A130" s="988" t="s">
        <v>419</v>
      </c>
      <c r="B130" s="983"/>
      <c r="C130" s="990" t="s">
        <v>7</v>
      </c>
      <c r="D130" s="983"/>
      <c r="E130" s="992" t="s">
        <v>389</v>
      </c>
      <c r="F130" s="993"/>
      <c r="G130" s="738"/>
      <c r="H130" s="738"/>
      <c r="I130" s="738"/>
    </row>
    <row r="131" spans="1:9" ht="30" customHeight="1">
      <c r="A131" s="989"/>
      <c r="B131" s="984"/>
      <c r="C131" s="991"/>
      <c r="D131" s="984"/>
      <c r="E131" s="992" t="s">
        <v>494</v>
      </c>
      <c r="F131" s="993"/>
      <c r="G131" s="747"/>
      <c r="H131" s="747"/>
      <c r="I131" s="747"/>
    </row>
    <row r="132" spans="1:9" ht="12.75" customHeight="1">
      <c r="A132" s="782" t="s">
        <v>948</v>
      </c>
      <c r="B132" s="794"/>
      <c r="C132" s="795"/>
      <c r="D132" s="796">
        <v>0</v>
      </c>
      <c r="E132" s="795"/>
      <c r="F132" s="797">
        <v>0</v>
      </c>
      <c r="G132" s="742"/>
      <c r="H132" s="742"/>
      <c r="I132" s="742"/>
    </row>
    <row r="133" spans="1:9" ht="12.75" customHeight="1">
      <c r="A133" s="798" t="s">
        <v>949</v>
      </c>
      <c r="B133" s="799"/>
      <c r="C133" s="800"/>
      <c r="D133" s="801">
        <v>0</v>
      </c>
      <c r="E133" s="800"/>
      <c r="F133" s="802">
        <v>0</v>
      </c>
      <c r="G133" s="742"/>
      <c r="H133" s="742"/>
      <c r="I133" s="742"/>
    </row>
    <row r="134" spans="1:9" ht="12.75" customHeight="1">
      <c r="A134" s="785" t="s">
        <v>421</v>
      </c>
      <c r="B134" s="721"/>
      <c r="C134" s="267"/>
      <c r="D134" s="268">
        <v>0</v>
      </c>
      <c r="E134" s="267"/>
      <c r="F134" s="786">
        <v>0</v>
      </c>
      <c r="G134" s="742"/>
      <c r="H134" s="742"/>
      <c r="I134" s="742"/>
    </row>
    <row r="135" spans="1:9" ht="12.75" customHeight="1">
      <c r="A135" s="247"/>
      <c r="B135" s="247"/>
      <c r="C135" s="247"/>
      <c r="D135" s="247"/>
      <c r="E135" s="247"/>
      <c r="F135" s="247"/>
      <c r="G135" s="742"/>
      <c r="H135" s="742"/>
      <c r="I135" s="742"/>
    </row>
    <row r="136" spans="1:9" ht="21.75" customHeight="1">
      <c r="A136" s="983" t="s">
        <v>422</v>
      </c>
      <c r="B136" s="758" t="s">
        <v>397</v>
      </c>
      <c r="C136" s="758" t="s">
        <v>398</v>
      </c>
      <c r="D136" s="758" t="s">
        <v>399</v>
      </c>
      <c r="E136" s="758" t="s">
        <v>105</v>
      </c>
      <c r="F136" s="759" t="s">
        <v>400</v>
      </c>
      <c r="G136" s="742"/>
      <c r="H136" s="742"/>
      <c r="I136" s="742"/>
    </row>
    <row r="137" spans="1:9" ht="12.75" customHeight="1">
      <c r="A137" s="984"/>
      <c r="B137" s="762" t="s">
        <v>699</v>
      </c>
      <c r="C137" s="762" t="s">
        <v>589</v>
      </c>
      <c r="D137" s="762" t="s">
        <v>590</v>
      </c>
      <c r="E137" s="762" t="s">
        <v>656</v>
      </c>
      <c r="F137" s="763" t="s">
        <v>591</v>
      </c>
      <c r="G137" s="742"/>
      <c r="H137" s="742"/>
      <c r="I137" s="742"/>
    </row>
    <row r="138" spans="1:9" ht="12.75" customHeight="1">
      <c r="A138" s="256" t="s">
        <v>950</v>
      </c>
      <c r="B138" s="269">
        <v>0</v>
      </c>
      <c r="C138" s="269">
        <v>0</v>
      </c>
      <c r="D138" s="269">
        <v>0</v>
      </c>
      <c r="E138" s="269">
        <v>0</v>
      </c>
      <c r="F138" s="789">
        <v>0</v>
      </c>
      <c r="G138" s="742"/>
      <c r="H138" s="742"/>
      <c r="I138" s="742"/>
    </row>
    <row r="139" spans="1:9" ht="12.75" customHeight="1">
      <c r="A139" s="228" t="s">
        <v>951</v>
      </c>
      <c r="B139" s="258">
        <v>0</v>
      </c>
      <c r="C139" s="258">
        <v>0</v>
      </c>
      <c r="D139" s="258">
        <v>0</v>
      </c>
      <c r="E139" s="258">
        <v>0</v>
      </c>
      <c r="F139" s="229">
        <v>0</v>
      </c>
      <c r="G139" s="742"/>
      <c r="H139" s="742"/>
      <c r="I139" s="742"/>
    </row>
    <row r="140" spans="1:9" ht="12.75" customHeight="1">
      <c r="A140" s="790" t="s">
        <v>952</v>
      </c>
      <c r="B140" s="254">
        <v>0</v>
      </c>
      <c r="C140" s="269">
        <v>0</v>
      </c>
      <c r="D140" s="269">
        <v>0</v>
      </c>
      <c r="E140" s="269">
        <v>0</v>
      </c>
      <c r="F140" s="791">
        <v>0</v>
      </c>
      <c r="G140" s="742"/>
      <c r="H140" s="742"/>
      <c r="I140" s="742"/>
    </row>
    <row r="141" spans="1:9" ht="12.75" customHeight="1">
      <c r="A141" s="259" t="s">
        <v>425</v>
      </c>
      <c r="B141" s="792">
        <v>0</v>
      </c>
      <c r="C141" s="792">
        <v>0</v>
      </c>
      <c r="D141" s="792">
        <v>0</v>
      </c>
      <c r="E141" s="792">
        <v>0</v>
      </c>
      <c r="F141" s="267">
        <v>0</v>
      </c>
      <c r="G141" s="742"/>
      <c r="H141" s="742"/>
      <c r="I141" s="742"/>
    </row>
    <row r="142" spans="1:9" ht="12.75" customHeight="1">
      <c r="A142" s="238"/>
      <c r="B142" s="793"/>
      <c r="C142" s="793"/>
      <c r="D142" s="793"/>
      <c r="E142" s="793"/>
      <c r="F142" s="793"/>
      <c r="G142" s="742"/>
      <c r="H142" s="742"/>
      <c r="I142" s="742"/>
    </row>
    <row r="143" spans="1:9" ht="12.75" customHeight="1">
      <c r="A143" s="259" t="s">
        <v>426</v>
      </c>
      <c r="B143" s="792">
        <v>0</v>
      </c>
      <c r="C143" s="792">
        <v>0</v>
      </c>
      <c r="D143" s="792">
        <v>0</v>
      </c>
      <c r="E143" s="792">
        <v>0</v>
      </c>
      <c r="F143" s="267"/>
      <c r="G143" s="742"/>
      <c r="H143" s="742"/>
      <c r="I143" s="742"/>
    </row>
    <row r="144" spans="1:9" ht="12.75" customHeight="1">
      <c r="A144" s="224" t="s">
        <v>133</v>
      </c>
      <c r="G144" s="742"/>
      <c r="H144" s="742"/>
      <c r="I144" s="742"/>
    </row>
    <row r="145" spans="1:9">
      <c r="A145" s="224" t="s">
        <v>342</v>
      </c>
    </row>
    <row r="146" spans="1:9" ht="30" customHeight="1">
      <c r="A146" s="985" t="s">
        <v>427</v>
      </c>
      <c r="B146" s="985"/>
      <c r="C146" s="985"/>
      <c r="D146" s="985"/>
      <c r="E146" s="985"/>
      <c r="F146" s="985"/>
      <c r="G146" s="738"/>
      <c r="H146" s="738"/>
      <c r="I146" s="738"/>
    </row>
    <row r="147" spans="1:9" ht="12.75" customHeight="1">
      <c r="A147" s="986" t="s">
        <v>428</v>
      </c>
      <c r="B147" s="986"/>
      <c r="C147" s="986"/>
      <c r="D147" s="986"/>
      <c r="E147" s="986"/>
      <c r="F147" s="986"/>
      <c r="G147" s="741"/>
      <c r="I147" s="742"/>
    </row>
    <row r="148" spans="1:9" ht="12.75" customHeight="1">
      <c r="A148" s="986" t="s">
        <v>429</v>
      </c>
      <c r="B148" s="986"/>
      <c r="C148" s="986"/>
      <c r="D148" s="986"/>
      <c r="E148" s="986"/>
      <c r="F148" s="986"/>
      <c r="G148" s="741"/>
      <c r="I148" s="742"/>
    </row>
    <row r="149" spans="1:9" ht="12.75" customHeight="1">
      <c r="G149" s="741"/>
      <c r="I149" s="742"/>
    </row>
    <row r="150" spans="1:9" ht="12.75" customHeight="1">
      <c r="G150" s="741"/>
      <c r="I150" s="744"/>
    </row>
    <row r="151" spans="1:9" ht="12.75" customHeight="1">
      <c r="A151" s="224" t="s">
        <v>1114</v>
      </c>
      <c r="G151" s="738"/>
      <c r="H151" s="738"/>
      <c r="I151" s="738"/>
    </row>
    <row r="152" spans="1:9">
      <c r="A152" s="224" t="s">
        <v>1115</v>
      </c>
      <c r="G152" s="738"/>
      <c r="H152" s="738"/>
      <c r="I152" s="738"/>
    </row>
    <row r="153" spans="1:9" ht="12.75" customHeight="1">
      <c r="A153" s="224" t="s">
        <v>1116</v>
      </c>
      <c r="G153" s="265"/>
      <c r="H153" s="265"/>
      <c r="I153" s="265"/>
    </row>
    <row r="154" spans="1:9" ht="12.75" customHeight="1">
      <c r="A154" s="224" t="s">
        <v>1117</v>
      </c>
      <c r="G154" s="265"/>
      <c r="H154" s="265"/>
      <c r="I154" s="265"/>
    </row>
    <row r="155" spans="1:9" ht="12.75" customHeight="1">
      <c r="G155" s="742"/>
      <c r="H155" s="742"/>
      <c r="I155" s="742"/>
    </row>
    <row r="156" spans="1:9" ht="12.75" customHeight="1">
      <c r="G156" s="741"/>
      <c r="I156" s="744"/>
    </row>
    <row r="157" spans="1:9" ht="12.75" customHeight="1">
      <c r="G157" s="738"/>
      <c r="H157" s="738"/>
      <c r="I157" s="738"/>
    </row>
    <row r="158" spans="1:9">
      <c r="E158" s="158"/>
      <c r="F158" s="743"/>
    </row>
  </sheetData>
  <mergeCells count="42">
    <mergeCell ref="A8:F8"/>
    <mergeCell ref="A1:F1"/>
    <mergeCell ref="A2:F2"/>
    <mergeCell ref="A3:F3"/>
    <mergeCell ref="A4:F4"/>
    <mergeCell ref="A5:F5"/>
    <mergeCell ref="E62:F62"/>
    <mergeCell ref="A68:F68"/>
    <mergeCell ref="A9:F9"/>
    <mergeCell ref="A10:B11"/>
    <mergeCell ref="C10:D10"/>
    <mergeCell ref="E10:F10"/>
    <mergeCell ref="C11:D11"/>
    <mergeCell ref="E11:F11"/>
    <mergeCell ref="A37:A39"/>
    <mergeCell ref="B37:B38"/>
    <mergeCell ref="E50:F50"/>
    <mergeCell ref="E53:F53"/>
    <mergeCell ref="E56:F56"/>
    <mergeCell ref="A69:B70"/>
    <mergeCell ref="C69:D69"/>
    <mergeCell ref="E69:F69"/>
    <mergeCell ref="C70:D70"/>
    <mergeCell ref="E70:F70"/>
    <mergeCell ref="A95:A97"/>
    <mergeCell ref="B95:B96"/>
    <mergeCell ref="E108:F108"/>
    <mergeCell ref="A112:F112"/>
    <mergeCell ref="A113:B114"/>
    <mergeCell ref="C113:D114"/>
    <mergeCell ref="E113:F113"/>
    <mergeCell ref="E114:F114"/>
    <mergeCell ref="A136:A137"/>
    <mergeCell ref="A146:F146"/>
    <mergeCell ref="A147:F147"/>
    <mergeCell ref="A148:F148"/>
    <mergeCell ref="A119:A120"/>
    <mergeCell ref="A129:F129"/>
    <mergeCell ref="A130:B131"/>
    <mergeCell ref="C130:D131"/>
    <mergeCell ref="E130:F130"/>
    <mergeCell ref="E131:F13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F9334-9027-4976-847B-8BB5ACDDF25F}">
  <dimension ref="A1:I151"/>
  <sheetViews>
    <sheetView workbookViewId="0">
      <selection sqref="A1:H1"/>
    </sheetView>
  </sheetViews>
  <sheetFormatPr defaultRowHeight="11.25"/>
  <cols>
    <col min="1" max="1" width="61.5703125" style="2" customWidth="1"/>
    <col min="2" max="6" width="15.7109375" style="2" customWidth="1"/>
    <col min="7" max="7" width="16.5703125" style="2" customWidth="1"/>
    <col min="8" max="8" width="15.7109375" style="2" customWidth="1"/>
    <col min="9" max="9" width="19.7109375" style="28" customWidth="1"/>
    <col min="10" max="16384" width="9.140625" style="2"/>
  </cols>
  <sheetData>
    <row r="1" spans="1:9">
      <c r="A1" s="951" t="s">
        <v>0</v>
      </c>
      <c r="B1" s="951"/>
      <c r="C1" s="951"/>
      <c r="D1" s="951"/>
      <c r="E1" s="951"/>
      <c r="F1" s="951"/>
      <c r="G1" s="951"/>
      <c r="H1" s="951"/>
    </row>
    <row r="2" spans="1:9">
      <c r="A2" s="952" t="s">
        <v>1</v>
      </c>
      <c r="B2" s="952"/>
      <c r="C2" s="952"/>
      <c r="D2" s="952"/>
      <c r="E2" s="952"/>
      <c r="F2" s="952"/>
      <c r="G2" s="952"/>
      <c r="H2" s="952"/>
    </row>
    <row r="3" spans="1:9">
      <c r="A3" s="951" t="s">
        <v>430</v>
      </c>
      <c r="B3" s="951"/>
      <c r="C3" s="951"/>
      <c r="D3" s="951"/>
      <c r="E3" s="951"/>
      <c r="F3" s="951"/>
      <c r="G3" s="951"/>
      <c r="H3" s="951"/>
    </row>
    <row r="4" spans="1:9">
      <c r="A4" s="952" t="s">
        <v>431</v>
      </c>
      <c r="B4" s="952"/>
      <c r="C4" s="952"/>
      <c r="D4" s="952"/>
      <c r="E4" s="952"/>
      <c r="F4" s="952"/>
      <c r="G4" s="952"/>
      <c r="H4" s="952"/>
      <c r="I4" s="2"/>
    </row>
    <row r="5" spans="1:9">
      <c r="A5" s="952" t="s">
        <v>1112</v>
      </c>
      <c r="B5" s="952"/>
      <c r="C5" s="952"/>
      <c r="D5" s="952"/>
      <c r="E5" s="952"/>
      <c r="F5" s="952"/>
      <c r="G5" s="952"/>
      <c r="H5" s="952"/>
      <c r="I5" s="2"/>
    </row>
    <row r="6" spans="1:9">
      <c r="A6" s="9"/>
      <c r="B6" s="9"/>
      <c r="C6" s="270"/>
      <c r="D6" s="9"/>
      <c r="E6" s="9"/>
      <c r="F6" s="9"/>
      <c r="G6" s="9"/>
      <c r="H6" s="9"/>
      <c r="I6" s="2"/>
    </row>
    <row r="7" spans="1:9" ht="19.5" customHeight="1">
      <c r="A7" s="2" t="s">
        <v>432</v>
      </c>
      <c r="C7" s="64"/>
      <c r="E7" s="64"/>
      <c r="H7" s="5">
        <v>1</v>
      </c>
      <c r="I7" s="2"/>
    </row>
    <row r="8" spans="1:9" ht="19.5" customHeight="1">
      <c r="A8" s="1060" t="s">
        <v>433</v>
      </c>
      <c r="B8" s="1060"/>
      <c r="C8" s="1060"/>
      <c r="D8" s="1060"/>
      <c r="E8" s="1060"/>
      <c r="F8" s="1060"/>
      <c r="G8" s="1060"/>
      <c r="H8" s="1060"/>
      <c r="I8" s="2"/>
    </row>
    <row r="9" spans="1:9" ht="30.75" customHeight="1">
      <c r="A9" s="1049" t="s">
        <v>434</v>
      </c>
      <c r="B9" s="271"/>
      <c r="C9" s="1050" t="s">
        <v>435</v>
      </c>
      <c r="D9" s="1051"/>
      <c r="E9" s="1052"/>
      <c r="F9" s="946" t="s">
        <v>1135</v>
      </c>
      <c r="G9" s="966"/>
      <c r="H9" s="966"/>
      <c r="I9" s="2"/>
    </row>
    <row r="10" spans="1:9" ht="25.5" customHeight="1">
      <c r="A10" s="1049"/>
      <c r="B10" s="273"/>
      <c r="C10" s="1053"/>
      <c r="D10" s="1054"/>
      <c r="E10" s="1055"/>
      <c r="F10" s="1056" t="s">
        <v>8</v>
      </c>
      <c r="G10" s="1057"/>
      <c r="H10" s="1057"/>
      <c r="I10" s="2"/>
    </row>
    <row r="11" spans="1:9">
      <c r="A11" s="10" t="s">
        <v>436</v>
      </c>
      <c r="C11" s="274"/>
      <c r="E11" s="275">
        <v>7620751271.79</v>
      </c>
      <c r="H11" s="61">
        <v>1867600112.5599999</v>
      </c>
      <c r="I11" s="2"/>
    </row>
    <row r="12" spans="1:9">
      <c r="A12" s="206" t="s">
        <v>437</v>
      </c>
      <c r="C12" s="276"/>
      <c r="E12" s="277">
        <v>3129488000</v>
      </c>
      <c r="H12" s="61">
        <v>989016453.83999979</v>
      </c>
      <c r="I12" s="2"/>
    </row>
    <row r="13" spans="1:9">
      <c r="A13" s="278" t="s">
        <v>92</v>
      </c>
      <c r="C13" s="276"/>
      <c r="E13" s="279">
        <v>921900000</v>
      </c>
      <c r="H13" s="28">
        <v>464042576.25999975</v>
      </c>
      <c r="I13" s="2"/>
    </row>
    <row r="14" spans="1:9">
      <c r="A14" s="278" t="s">
        <v>94</v>
      </c>
      <c r="C14" s="276"/>
      <c r="E14" s="279">
        <v>1269400000</v>
      </c>
      <c r="H14" s="28">
        <v>296836109.93000001</v>
      </c>
      <c r="I14" s="2"/>
    </row>
    <row r="15" spans="1:9">
      <c r="A15" s="278" t="s">
        <v>93</v>
      </c>
      <c r="C15" s="276"/>
      <c r="E15" s="279">
        <v>328407000</v>
      </c>
      <c r="H15" s="28">
        <v>69282073.37999998</v>
      </c>
      <c r="I15" s="2"/>
    </row>
    <row r="16" spans="1:9">
      <c r="A16" s="278" t="s">
        <v>357</v>
      </c>
      <c r="C16" s="276"/>
      <c r="E16" s="279">
        <v>391000000</v>
      </c>
      <c r="H16" s="28">
        <v>66363145.109999992</v>
      </c>
      <c r="I16" s="2"/>
    </row>
    <row r="17" spans="1:9">
      <c r="A17" s="278" t="s">
        <v>438</v>
      </c>
      <c r="C17" s="276"/>
      <c r="E17" s="279">
        <v>218781000</v>
      </c>
      <c r="H17" s="28">
        <v>92492549.159999982</v>
      </c>
      <c r="I17" s="2"/>
    </row>
    <row r="18" spans="1:9">
      <c r="A18" s="206" t="s">
        <v>359</v>
      </c>
      <c r="C18" s="276"/>
      <c r="E18" s="277">
        <v>394892000</v>
      </c>
      <c r="H18" s="61">
        <v>66151677.75</v>
      </c>
      <c r="I18" s="2"/>
    </row>
    <row r="19" spans="1:9">
      <c r="A19" s="206" t="s">
        <v>360</v>
      </c>
      <c r="C19" s="276"/>
      <c r="E19" s="277">
        <v>326778271.79000002</v>
      </c>
      <c r="H19" s="61">
        <v>20640735.189999998</v>
      </c>
      <c r="I19" s="2"/>
    </row>
    <row r="20" spans="1:9">
      <c r="A20" s="280" t="s">
        <v>439</v>
      </c>
      <c r="C20" s="276"/>
      <c r="E20" s="279">
        <v>281228271.79000002</v>
      </c>
      <c r="H20" s="28">
        <v>12262276.07</v>
      </c>
      <c r="I20" s="2"/>
    </row>
    <row r="21" spans="1:9">
      <c r="A21" s="280" t="s">
        <v>40</v>
      </c>
      <c r="C21" s="276"/>
      <c r="E21" s="279">
        <v>45550000</v>
      </c>
      <c r="H21" s="28">
        <v>8378459.1199999973</v>
      </c>
      <c r="I21" s="2"/>
    </row>
    <row r="22" spans="1:9">
      <c r="A22" s="206" t="s">
        <v>45</v>
      </c>
      <c r="C22" s="276"/>
      <c r="E22" s="277">
        <v>2990197000</v>
      </c>
      <c r="H22" s="61">
        <v>679469218.40000033</v>
      </c>
      <c r="I22" s="2"/>
    </row>
    <row r="23" spans="1:9">
      <c r="A23" s="278" t="s">
        <v>440</v>
      </c>
      <c r="C23" s="276"/>
      <c r="E23" s="279">
        <v>286800000</v>
      </c>
      <c r="H23" s="28">
        <v>61327551.849999994</v>
      </c>
      <c r="I23" s="2"/>
    </row>
    <row r="24" spans="1:9">
      <c r="A24" s="278" t="s">
        <v>441</v>
      </c>
      <c r="C24" s="276"/>
      <c r="E24" s="279">
        <v>605600000</v>
      </c>
      <c r="H24" s="28">
        <v>102549037.27000001</v>
      </c>
      <c r="I24" s="2"/>
    </row>
    <row r="25" spans="1:9">
      <c r="A25" s="278" t="s">
        <v>442</v>
      </c>
      <c r="C25" s="276"/>
      <c r="E25" s="279">
        <v>414400000</v>
      </c>
      <c r="H25" s="28">
        <v>214414096.84000006</v>
      </c>
      <c r="I25" s="2"/>
    </row>
    <row r="26" spans="1:9">
      <c r="A26" s="278" t="s">
        <v>443</v>
      </c>
      <c r="C26" s="276"/>
      <c r="E26" s="279">
        <v>128000</v>
      </c>
      <c r="H26" s="28">
        <v>562.71999999999991</v>
      </c>
      <c r="I26" s="2"/>
    </row>
    <row r="27" spans="1:9">
      <c r="A27" s="278" t="s">
        <v>444</v>
      </c>
      <c r="C27" s="276"/>
      <c r="E27" s="279">
        <v>0</v>
      </c>
      <c r="H27" s="28">
        <v>0</v>
      </c>
      <c r="I27" s="2"/>
    </row>
    <row r="28" spans="1:9">
      <c r="A28" s="278" t="s">
        <v>445</v>
      </c>
      <c r="C28" s="276"/>
      <c r="E28" s="279">
        <v>9280000</v>
      </c>
      <c r="H28" s="28">
        <v>1728303.65</v>
      </c>
      <c r="I28" s="2"/>
    </row>
    <row r="29" spans="1:9">
      <c r="A29" s="278" t="s">
        <v>446</v>
      </c>
      <c r="C29" s="276"/>
      <c r="E29" s="279">
        <v>584000000</v>
      </c>
      <c r="H29" s="28">
        <v>126808893.2</v>
      </c>
      <c r="I29" s="2"/>
    </row>
    <row r="30" spans="1:9">
      <c r="A30" s="278" t="s">
        <v>447</v>
      </c>
      <c r="C30" s="276"/>
      <c r="E30" s="279">
        <v>1089989000</v>
      </c>
      <c r="H30" s="28">
        <v>172640772.8700003</v>
      </c>
      <c r="I30" s="2"/>
    </row>
    <row r="31" spans="1:9">
      <c r="A31" s="206" t="s">
        <v>64</v>
      </c>
      <c r="C31" s="276"/>
      <c r="E31" s="277">
        <v>779396000</v>
      </c>
      <c r="H31" s="61">
        <v>112322027.38</v>
      </c>
      <c r="I31" s="2"/>
    </row>
    <row r="32" spans="1:9">
      <c r="A32" s="280" t="s">
        <v>448</v>
      </c>
      <c r="B32" s="157"/>
      <c r="C32" s="281"/>
      <c r="D32" s="157"/>
      <c r="E32" s="282">
        <v>0</v>
      </c>
      <c r="F32" s="157"/>
      <c r="G32" s="157"/>
      <c r="H32" s="158">
        <v>0</v>
      </c>
      <c r="I32" s="2"/>
    </row>
    <row r="33" spans="1:9">
      <c r="A33" s="278" t="s">
        <v>449</v>
      </c>
      <c r="C33" s="276"/>
      <c r="E33" s="279">
        <v>779396000</v>
      </c>
      <c r="H33" s="28">
        <v>112322027.38</v>
      </c>
      <c r="I33" s="2"/>
    </row>
    <row r="34" spans="1:9">
      <c r="A34" s="31"/>
      <c r="C34" s="276"/>
      <c r="E34" s="279">
        <v>0</v>
      </c>
      <c r="H34" s="28">
        <v>0</v>
      </c>
      <c r="I34" s="2"/>
    </row>
    <row r="35" spans="1:9">
      <c r="A35" s="31" t="s">
        <v>450</v>
      </c>
      <c r="C35" s="276"/>
      <c r="E35" s="277">
        <v>7339523000</v>
      </c>
      <c r="G35" s="31"/>
      <c r="H35" s="61">
        <v>1855337836.49</v>
      </c>
      <c r="I35" s="2"/>
    </row>
    <row r="36" spans="1:9">
      <c r="A36" s="31"/>
      <c r="C36" s="276"/>
      <c r="E36" s="279">
        <v>0</v>
      </c>
      <c r="H36" s="28">
        <v>0</v>
      </c>
      <c r="I36" s="2"/>
    </row>
    <row r="37" spans="1:9">
      <c r="A37" s="36" t="s">
        <v>451</v>
      </c>
      <c r="C37" s="276"/>
      <c r="E37" s="277">
        <v>506249000</v>
      </c>
      <c r="H37" s="61">
        <v>44401044.970000006</v>
      </c>
      <c r="I37" s="2"/>
    </row>
    <row r="38" spans="1:9">
      <c r="A38" s="208" t="s">
        <v>452</v>
      </c>
      <c r="C38" s="276"/>
      <c r="E38" s="279">
        <v>349815000</v>
      </c>
      <c r="H38" s="28">
        <v>40000000</v>
      </c>
      <c r="I38" s="2"/>
    </row>
    <row r="39" spans="1:9">
      <c r="A39" s="208" t="s">
        <v>453</v>
      </c>
      <c r="C39" s="276"/>
      <c r="E39" s="279">
        <v>0</v>
      </c>
      <c r="H39" s="28">
        <v>0</v>
      </c>
      <c r="I39" s="2"/>
    </row>
    <row r="40" spans="1:9">
      <c r="A40" s="208" t="s">
        <v>69</v>
      </c>
      <c r="C40" s="276"/>
      <c r="E40" s="279">
        <v>0</v>
      </c>
      <c r="H40" s="28">
        <v>0</v>
      </c>
      <c r="I40" s="2"/>
    </row>
    <row r="41" spans="1:9">
      <c r="A41" s="283" t="s">
        <v>454</v>
      </c>
      <c r="B41" s="157"/>
      <c r="C41" s="281"/>
      <c r="D41" s="157"/>
      <c r="E41" s="282">
        <v>0</v>
      </c>
      <c r="F41" s="157"/>
      <c r="G41" s="157"/>
      <c r="H41" s="158">
        <v>0</v>
      </c>
      <c r="I41" s="2"/>
    </row>
    <row r="42" spans="1:9">
      <c r="A42" s="283" t="s">
        <v>455</v>
      </c>
      <c r="B42" s="157"/>
      <c r="C42" s="281"/>
      <c r="D42" s="157"/>
      <c r="E42" s="282">
        <v>0</v>
      </c>
      <c r="F42" s="157"/>
      <c r="G42" s="157"/>
      <c r="H42" s="158">
        <v>0</v>
      </c>
      <c r="I42" s="2"/>
    </row>
    <row r="43" spans="1:9">
      <c r="A43" s="283" t="s">
        <v>456</v>
      </c>
      <c r="B43" s="157"/>
      <c r="C43" s="281"/>
      <c r="D43" s="157"/>
      <c r="E43" s="282">
        <v>0</v>
      </c>
      <c r="F43" s="157"/>
      <c r="G43" s="157"/>
      <c r="H43" s="158">
        <v>0</v>
      </c>
      <c r="I43" s="2"/>
    </row>
    <row r="44" spans="1:9">
      <c r="A44" s="206" t="s">
        <v>74</v>
      </c>
      <c r="C44" s="276"/>
      <c r="E44" s="277">
        <v>129434000</v>
      </c>
      <c r="H44" s="61">
        <v>897242.57</v>
      </c>
      <c r="I44" s="2"/>
    </row>
    <row r="45" spans="1:9">
      <c r="A45" s="278" t="s">
        <v>457</v>
      </c>
      <c r="C45" s="276"/>
      <c r="E45" s="279">
        <v>88324000</v>
      </c>
      <c r="H45" s="28">
        <v>576862.47</v>
      </c>
      <c r="I45" s="2"/>
    </row>
    <row r="46" spans="1:9">
      <c r="A46" s="278" t="s">
        <v>458</v>
      </c>
      <c r="C46" s="276"/>
      <c r="E46" s="279">
        <v>41110000</v>
      </c>
      <c r="H46" s="28">
        <v>320380.09999999998</v>
      </c>
      <c r="I46" s="2"/>
    </row>
    <row r="47" spans="1:9" s="31" customFormat="1">
      <c r="A47" s="206" t="s">
        <v>459</v>
      </c>
      <c r="C47" s="284"/>
      <c r="E47" s="277">
        <v>27000000</v>
      </c>
      <c r="H47" s="61">
        <v>3503802.400000006</v>
      </c>
    </row>
    <row r="48" spans="1:9">
      <c r="A48" s="280" t="s">
        <v>460</v>
      </c>
      <c r="B48" s="157"/>
      <c r="C48" s="281"/>
      <c r="D48" s="157"/>
      <c r="E48" s="282">
        <v>0</v>
      </c>
      <c r="F48" s="157"/>
      <c r="G48" s="157"/>
      <c r="H48" s="158">
        <v>0</v>
      </c>
      <c r="I48" s="2"/>
    </row>
    <row r="49" spans="1:9">
      <c r="A49" s="280" t="s">
        <v>461</v>
      </c>
      <c r="B49" s="157"/>
      <c r="C49" s="281"/>
      <c r="D49" s="157"/>
      <c r="E49" s="282">
        <v>27000000</v>
      </c>
      <c r="F49" s="157"/>
      <c r="G49" s="157"/>
      <c r="H49" s="158">
        <v>3503802.400000006</v>
      </c>
      <c r="I49" s="2"/>
    </row>
    <row r="50" spans="1:9">
      <c r="A50" s="208"/>
      <c r="C50" s="276"/>
      <c r="E50" s="279">
        <v>0</v>
      </c>
      <c r="H50" s="28">
        <v>0</v>
      </c>
      <c r="I50" s="2"/>
    </row>
    <row r="51" spans="1:9">
      <c r="A51" s="285" t="s">
        <v>462</v>
      </c>
      <c r="B51" s="286"/>
      <c r="C51" s="287"/>
      <c r="D51" s="288"/>
      <c r="E51" s="289">
        <v>156434000</v>
      </c>
      <c r="F51" s="288"/>
      <c r="G51" s="288"/>
      <c r="H51" s="290">
        <v>4401044.9700000063</v>
      </c>
      <c r="I51" s="2"/>
    </row>
    <row r="52" spans="1:9">
      <c r="A52" s="291"/>
      <c r="E52" s="61"/>
      <c r="H52" s="61"/>
      <c r="I52" s="2"/>
    </row>
    <row r="53" spans="1:9" ht="25.5" customHeight="1">
      <c r="A53" s="292" t="s">
        <v>463</v>
      </c>
      <c r="B53" s="293"/>
      <c r="C53" s="294"/>
      <c r="D53" s="293"/>
      <c r="E53" s="295">
        <v>7495957000</v>
      </c>
      <c r="F53" s="294"/>
      <c r="G53" s="293"/>
      <c r="H53" s="296">
        <v>1859738881.46</v>
      </c>
      <c r="I53" s="2"/>
    </row>
    <row r="54" spans="1:9" s="298" customFormat="1" ht="9" customHeight="1">
      <c r="A54" s="297"/>
      <c r="C54" s="299"/>
      <c r="E54" s="300"/>
      <c r="F54" s="301"/>
      <c r="G54" s="300"/>
      <c r="H54" s="301"/>
    </row>
    <row r="55" spans="1:9" ht="21" customHeight="1">
      <c r="A55" s="960" t="s">
        <v>464</v>
      </c>
      <c r="B55" s="1058" t="s">
        <v>100</v>
      </c>
      <c r="C55" s="1059" t="s">
        <v>1135</v>
      </c>
      <c r="D55" s="1035"/>
      <c r="E55" s="1035"/>
      <c r="F55" s="1035"/>
      <c r="G55" s="1035"/>
      <c r="H55" s="1035"/>
      <c r="I55" s="2"/>
    </row>
    <row r="56" spans="1:9" ht="21" customHeight="1">
      <c r="A56" s="960"/>
      <c r="B56" s="1058"/>
      <c r="C56" s="1033" t="s">
        <v>101</v>
      </c>
      <c r="D56" s="1033" t="s">
        <v>103</v>
      </c>
      <c r="E56" s="1033" t="s">
        <v>465</v>
      </c>
      <c r="F56" s="1033" t="s">
        <v>466</v>
      </c>
      <c r="G56" s="1035" t="s">
        <v>467</v>
      </c>
      <c r="H56" s="1035"/>
      <c r="I56" s="2"/>
    </row>
    <row r="57" spans="1:9" ht="27.75" customHeight="1">
      <c r="A57" s="960"/>
      <c r="B57" s="1058"/>
      <c r="C57" s="1034"/>
      <c r="D57" s="1034"/>
      <c r="E57" s="1034"/>
      <c r="F57" s="1034"/>
      <c r="G57" s="302" t="s">
        <v>468</v>
      </c>
      <c r="H57" s="303" t="s">
        <v>469</v>
      </c>
      <c r="I57" s="2"/>
    </row>
    <row r="58" spans="1:9">
      <c r="A58" s="11" t="s">
        <v>470</v>
      </c>
      <c r="B58" s="204">
        <v>7441105705.3900003</v>
      </c>
      <c r="C58" s="204">
        <v>1150839224.5899999</v>
      </c>
      <c r="D58" s="204">
        <v>957741222.70000005</v>
      </c>
      <c r="E58" s="204">
        <v>939390025.61000001</v>
      </c>
      <c r="F58" s="204">
        <v>29365731.240000211</v>
      </c>
      <c r="G58" s="204">
        <v>219404573.69999981</v>
      </c>
      <c r="H58" s="205">
        <v>208167567.97999981</v>
      </c>
      <c r="I58" s="2"/>
    </row>
    <row r="59" spans="1:9">
      <c r="A59" s="30" t="s">
        <v>118</v>
      </c>
      <c r="B59" s="133">
        <v>4016847083.9499998</v>
      </c>
      <c r="C59" s="133">
        <v>599972207.30999994</v>
      </c>
      <c r="D59" s="133">
        <v>597914844.95000005</v>
      </c>
      <c r="E59" s="133">
        <v>595186524.80000007</v>
      </c>
      <c r="F59" s="133">
        <v>2718392.7399999988</v>
      </c>
      <c r="G59" s="133">
        <v>1631153.1999999997</v>
      </c>
      <c r="H59" s="136">
        <v>1625064.5199999998</v>
      </c>
      <c r="I59" s="2"/>
    </row>
    <row r="60" spans="1:9">
      <c r="A60" s="30" t="s">
        <v>471</v>
      </c>
      <c r="B60" s="133">
        <v>50005000</v>
      </c>
      <c r="C60" s="133">
        <v>4886922.54</v>
      </c>
      <c r="D60" s="133">
        <v>4886922.54</v>
      </c>
      <c r="E60" s="133">
        <v>4886922.54</v>
      </c>
      <c r="F60" s="133">
        <v>448862.11</v>
      </c>
      <c r="G60" s="133">
        <v>0</v>
      </c>
      <c r="H60" s="136">
        <v>0</v>
      </c>
      <c r="I60" s="2"/>
    </row>
    <row r="61" spans="1:9">
      <c r="A61" s="30" t="s">
        <v>120</v>
      </c>
      <c r="B61" s="133">
        <v>3374253621.4400005</v>
      </c>
      <c r="C61" s="133">
        <v>545980094.74000001</v>
      </c>
      <c r="D61" s="133">
        <v>354939455.20999998</v>
      </c>
      <c r="E61" s="133">
        <v>339316578.26999998</v>
      </c>
      <c r="F61" s="133">
        <v>26198476.390000213</v>
      </c>
      <c r="G61" s="133">
        <v>217773420.49999982</v>
      </c>
      <c r="H61" s="136">
        <v>206542503.4599998</v>
      </c>
      <c r="I61" s="2"/>
    </row>
    <row r="62" spans="1:9">
      <c r="A62" s="20"/>
      <c r="B62" s="133"/>
      <c r="C62" s="133"/>
      <c r="D62" s="133"/>
      <c r="E62" s="133"/>
      <c r="F62" s="133"/>
      <c r="G62" s="133"/>
      <c r="H62" s="136"/>
      <c r="I62" s="2"/>
    </row>
    <row r="63" spans="1:9">
      <c r="A63" s="304" t="s">
        <v>472</v>
      </c>
      <c r="B63" s="123">
        <v>7391100705.3900003</v>
      </c>
      <c r="C63" s="123">
        <v>1145952302.05</v>
      </c>
      <c r="D63" s="123">
        <v>952854300.16000009</v>
      </c>
      <c r="E63" s="123">
        <v>934503103.07000005</v>
      </c>
      <c r="F63" s="123">
        <v>28916869.130000211</v>
      </c>
      <c r="G63" s="123">
        <v>219404573.69999981</v>
      </c>
      <c r="H63" s="130">
        <v>208167567.97999981</v>
      </c>
      <c r="I63" s="2"/>
    </row>
    <row r="64" spans="1:9">
      <c r="A64" s="20"/>
      <c r="B64" s="133"/>
      <c r="C64" s="133"/>
      <c r="D64" s="133"/>
      <c r="E64" s="133"/>
      <c r="F64" s="133"/>
      <c r="G64" s="133"/>
      <c r="H64" s="136"/>
      <c r="I64" s="2"/>
    </row>
    <row r="65" spans="1:9">
      <c r="A65" s="15" t="s">
        <v>473</v>
      </c>
      <c r="B65" s="123">
        <v>819015884.17999995</v>
      </c>
      <c r="C65" s="123">
        <v>90231901.329999998</v>
      </c>
      <c r="D65" s="123">
        <v>28665837.98</v>
      </c>
      <c r="E65" s="123">
        <v>27424302.960000001</v>
      </c>
      <c r="F65" s="123">
        <v>12091021.790000001</v>
      </c>
      <c r="G65" s="123">
        <v>51002709.930000007</v>
      </c>
      <c r="H65" s="130">
        <v>48202757.670000009</v>
      </c>
      <c r="I65" s="2"/>
    </row>
    <row r="66" spans="1:9">
      <c r="A66" s="30" t="s">
        <v>122</v>
      </c>
      <c r="B66" s="133">
        <v>639361090.14999998</v>
      </c>
      <c r="C66" s="133">
        <v>58368272.219999999</v>
      </c>
      <c r="D66" s="133">
        <v>3026078.05</v>
      </c>
      <c r="E66" s="133">
        <v>1784543.03</v>
      </c>
      <c r="F66" s="133">
        <v>10721138.82</v>
      </c>
      <c r="G66" s="133">
        <v>49804860.790000007</v>
      </c>
      <c r="H66" s="136">
        <v>47004908.530000009</v>
      </c>
      <c r="I66" s="2"/>
    </row>
    <row r="67" spans="1:9">
      <c r="A67" s="305" t="s">
        <v>123</v>
      </c>
      <c r="B67" s="123">
        <v>7730000</v>
      </c>
      <c r="C67" s="123">
        <v>1000000</v>
      </c>
      <c r="D67" s="123">
        <v>1000000</v>
      </c>
      <c r="E67" s="123">
        <v>1000000</v>
      </c>
      <c r="F67" s="133">
        <v>0</v>
      </c>
      <c r="G67" s="123">
        <v>0</v>
      </c>
      <c r="H67" s="130">
        <v>0</v>
      </c>
      <c r="I67" s="2"/>
    </row>
    <row r="68" spans="1:9">
      <c r="A68" s="20" t="s">
        <v>474</v>
      </c>
      <c r="B68" s="306">
        <v>0</v>
      </c>
      <c r="C68" s="306">
        <v>0</v>
      </c>
      <c r="D68" s="306">
        <v>0</v>
      </c>
      <c r="E68" s="306">
        <v>0</v>
      </c>
      <c r="F68" s="306">
        <v>0</v>
      </c>
      <c r="G68" s="306">
        <v>0</v>
      </c>
      <c r="H68" s="307">
        <v>0</v>
      </c>
      <c r="I68" s="2"/>
    </row>
    <row r="69" spans="1:9">
      <c r="A69" s="20" t="s">
        <v>475</v>
      </c>
      <c r="B69" s="306">
        <v>0</v>
      </c>
      <c r="C69" s="306">
        <v>0</v>
      </c>
      <c r="D69" s="306">
        <v>0</v>
      </c>
      <c r="E69" s="306">
        <v>0</v>
      </c>
      <c r="F69" s="306">
        <v>0</v>
      </c>
      <c r="G69" s="306">
        <v>0</v>
      </c>
      <c r="H69" s="307">
        <v>0</v>
      </c>
      <c r="I69" s="2"/>
    </row>
    <row r="70" spans="1:9">
      <c r="A70" s="20" t="s">
        <v>476</v>
      </c>
      <c r="B70" s="306">
        <v>0</v>
      </c>
      <c r="C70" s="306">
        <v>0</v>
      </c>
      <c r="D70" s="306">
        <v>0</v>
      </c>
      <c r="E70" s="306">
        <v>0</v>
      </c>
      <c r="F70" s="306">
        <v>0</v>
      </c>
      <c r="G70" s="306">
        <v>0</v>
      </c>
      <c r="H70" s="307">
        <v>0</v>
      </c>
      <c r="I70" s="2"/>
    </row>
    <row r="71" spans="1:9">
      <c r="A71" s="20" t="s">
        <v>477</v>
      </c>
      <c r="B71" s="133">
        <v>7730000</v>
      </c>
      <c r="C71" s="133">
        <v>1000000</v>
      </c>
      <c r="D71" s="133">
        <v>1000000</v>
      </c>
      <c r="E71" s="133">
        <v>1000000</v>
      </c>
      <c r="F71" s="133">
        <v>0</v>
      </c>
      <c r="G71" s="133">
        <v>0</v>
      </c>
      <c r="H71" s="136">
        <v>0</v>
      </c>
      <c r="I71" s="2"/>
    </row>
    <row r="72" spans="1:9">
      <c r="A72" s="30" t="s">
        <v>478</v>
      </c>
      <c r="B72" s="133">
        <v>171924794.03</v>
      </c>
      <c r="C72" s="133">
        <v>30863629.109999999</v>
      </c>
      <c r="D72" s="133">
        <v>24639759.93</v>
      </c>
      <c r="E72" s="133">
        <v>24639759.93</v>
      </c>
      <c r="F72" s="133">
        <v>1369882.97</v>
      </c>
      <c r="G72" s="133">
        <v>1197849.1400000001</v>
      </c>
      <c r="H72" s="136">
        <v>1197849.1400000001</v>
      </c>
      <c r="I72" s="2"/>
    </row>
    <row r="73" spans="1:9">
      <c r="A73" s="30"/>
      <c r="B73" s="133"/>
      <c r="C73" s="133"/>
      <c r="D73" s="133"/>
      <c r="E73" s="133"/>
      <c r="F73" s="133"/>
      <c r="G73" s="133"/>
      <c r="H73" s="136"/>
      <c r="I73" s="2"/>
    </row>
    <row r="74" spans="1:9">
      <c r="A74" s="304" t="s">
        <v>479</v>
      </c>
      <c r="B74" s="123">
        <v>647091090.14999998</v>
      </c>
      <c r="C74" s="123">
        <v>59368272.219999999</v>
      </c>
      <c r="D74" s="123">
        <v>4026078.0500000007</v>
      </c>
      <c r="E74" s="123">
        <v>2784543.0300000012</v>
      </c>
      <c r="F74" s="123">
        <v>10721138.82</v>
      </c>
      <c r="G74" s="123">
        <v>49804860.790000007</v>
      </c>
      <c r="H74" s="130">
        <v>47004908.530000009</v>
      </c>
      <c r="I74" s="2"/>
    </row>
    <row r="75" spans="1:9">
      <c r="A75" s="30"/>
      <c r="B75" s="133"/>
      <c r="C75" s="133"/>
      <c r="D75" s="133"/>
      <c r="E75" s="133"/>
      <c r="F75" s="133"/>
      <c r="G75" s="133"/>
      <c r="H75" s="136"/>
      <c r="I75" s="2"/>
    </row>
    <row r="76" spans="1:9" ht="15" customHeight="1">
      <c r="A76" s="67" t="s">
        <v>480</v>
      </c>
      <c r="B76" s="133">
        <v>36500000</v>
      </c>
      <c r="C76" s="306"/>
      <c r="D76" s="306"/>
      <c r="E76" s="306"/>
      <c r="F76" s="133"/>
      <c r="G76" s="133"/>
      <c r="H76" s="136"/>
      <c r="I76" s="2"/>
    </row>
    <row r="77" spans="1:9" ht="15" customHeight="1">
      <c r="A77" s="286"/>
      <c r="B77" s="145"/>
      <c r="C77" s="308"/>
      <c r="D77" s="308"/>
      <c r="E77" s="308"/>
      <c r="F77" s="145"/>
      <c r="G77" s="145"/>
      <c r="H77" s="148"/>
      <c r="I77" s="2"/>
    </row>
    <row r="78" spans="1:9" ht="15" customHeight="1">
      <c r="A78" s="166" t="s">
        <v>481</v>
      </c>
      <c r="B78" s="167">
        <v>8074691795.54</v>
      </c>
      <c r="C78" s="167">
        <v>1205320574.27</v>
      </c>
      <c r="D78" s="167">
        <v>956880378.21000004</v>
      </c>
      <c r="E78" s="167">
        <v>937287646.10000002</v>
      </c>
      <c r="F78" s="167">
        <v>39638007.950000212</v>
      </c>
      <c r="G78" s="170">
        <v>269209434.48999983</v>
      </c>
      <c r="H78" s="296">
        <v>255172476.50999981</v>
      </c>
      <c r="I78" s="2"/>
    </row>
    <row r="79" spans="1:9" s="157" customFormat="1" ht="12.75" customHeight="1">
      <c r="A79" s="309"/>
      <c r="B79" s="310"/>
      <c r="C79" s="310"/>
      <c r="D79" s="310"/>
      <c r="E79" s="310"/>
      <c r="F79" s="310"/>
      <c r="G79" s="310"/>
      <c r="H79" s="310"/>
    </row>
    <row r="80" spans="1:9" ht="15" customHeight="1">
      <c r="A80" s="165" t="s">
        <v>482</v>
      </c>
      <c r="B80" s="296"/>
      <c r="C80" s="296"/>
      <c r="D80" s="296"/>
      <c r="E80" s="296"/>
      <c r="F80" s="295"/>
      <c r="G80" s="170"/>
      <c r="H80" s="296">
        <v>627640750.9000001</v>
      </c>
      <c r="I80" s="2"/>
    </row>
    <row r="81" spans="1:9" ht="16.5" customHeight="1">
      <c r="A81" s="39"/>
      <c r="B81" s="310"/>
      <c r="C81" s="310"/>
      <c r="D81" s="310"/>
      <c r="E81" s="311"/>
      <c r="F81" s="311"/>
      <c r="G81" s="311"/>
      <c r="H81" s="311"/>
      <c r="I81" s="2"/>
    </row>
    <row r="82" spans="1:9" ht="22.5" customHeight="1">
      <c r="A82" s="1036" t="s">
        <v>483</v>
      </c>
      <c r="B82" s="1036"/>
      <c r="C82" s="1036"/>
      <c r="D82" s="1036"/>
      <c r="E82" s="1036"/>
      <c r="F82" s="1037"/>
      <c r="G82" s="1038" t="s">
        <v>484</v>
      </c>
      <c r="H82" s="1039"/>
      <c r="I82" s="2"/>
    </row>
    <row r="83" spans="1:9" ht="22.5" customHeight="1">
      <c r="A83" s="1040" t="s">
        <v>1138</v>
      </c>
      <c r="B83" s="1040"/>
      <c r="C83" s="1040"/>
      <c r="D83" s="312"/>
      <c r="E83" s="312"/>
      <c r="F83" s="313"/>
      <c r="G83" s="314"/>
      <c r="H83" s="310">
        <v>-372464000</v>
      </c>
      <c r="I83" s="2"/>
    </row>
    <row r="84" spans="1:9">
      <c r="A84" s="36"/>
      <c r="B84" s="36"/>
      <c r="C84" s="36"/>
      <c r="D84" s="315"/>
      <c r="E84" s="315"/>
      <c r="F84" s="315"/>
      <c r="G84" s="180"/>
      <c r="H84" s="180"/>
      <c r="I84" s="2"/>
    </row>
    <row r="85" spans="1:9">
      <c r="A85" s="316"/>
      <c r="B85" s="317"/>
      <c r="C85" s="317"/>
      <c r="D85" s="318"/>
      <c r="E85" s="318"/>
      <c r="F85" s="319"/>
      <c r="G85" s="1041" t="s">
        <v>1135</v>
      </c>
      <c r="H85" s="1042"/>
      <c r="I85" s="2"/>
    </row>
    <row r="86" spans="1:9">
      <c r="A86" s="1043" t="s">
        <v>485</v>
      </c>
      <c r="B86" s="1043"/>
      <c r="C86" s="1043"/>
      <c r="D86" s="1043"/>
      <c r="E86" s="1043"/>
      <c r="F86" s="1044"/>
      <c r="G86" s="1045" t="s">
        <v>486</v>
      </c>
      <c r="H86" s="1046"/>
      <c r="I86" s="2"/>
    </row>
    <row r="87" spans="1:9">
      <c r="A87" s="320"/>
      <c r="B87" s="320"/>
      <c r="C87" s="320"/>
      <c r="D87" s="321"/>
      <c r="E87" s="321"/>
      <c r="F87" s="322"/>
      <c r="G87" s="1047"/>
      <c r="H87" s="1048"/>
      <c r="I87" s="2"/>
    </row>
    <row r="88" spans="1:9">
      <c r="A88" s="323"/>
      <c r="B88" s="323"/>
      <c r="C88" s="323"/>
      <c r="D88" s="324"/>
      <c r="E88" s="324"/>
      <c r="F88" s="324"/>
      <c r="G88" s="325"/>
      <c r="H88" s="326"/>
      <c r="I88" s="2"/>
    </row>
    <row r="89" spans="1:9">
      <c r="A89" s="37" t="s">
        <v>487</v>
      </c>
      <c r="B89" s="36"/>
      <c r="C89" s="36"/>
      <c r="D89" s="315"/>
      <c r="E89" s="315"/>
      <c r="F89" s="315"/>
      <c r="G89" s="307"/>
      <c r="H89" s="158">
        <v>6909664.3600000003</v>
      </c>
    </row>
    <row r="90" spans="1:9">
      <c r="A90" s="37" t="s">
        <v>488</v>
      </c>
      <c r="B90" s="36"/>
      <c r="C90" s="36"/>
      <c r="D90" s="315"/>
      <c r="E90" s="315"/>
      <c r="F90" s="315"/>
      <c r="G90" s="307"/>
      <c r="H90" s="158">
        <v>6499134.7799999993</v>
      </c>
    </row>
    <row r="91" spans="1:9">
      <c r="A91" s="327"/>
      <c r="B91" s="327"/>
      <c r="C91" s="327"/>
      <c r="D91" s="312"/>
      <c r="E91" s="312"/>
      <c r="F91" s="312"/>
      <c r="G91" s="328"/>
      <c r="H91" s="329"/>
    </row>
    <row r="92" spans="1:9">
      <c r="A92" s="36"/>
      <c r="B92" s="36"/>
      <c r="C92" s="36"/>
      <c r="D92" s="315"/>
      <c r="E92" s="315"/>
      <c r="F92" s="315"/>
      <c r="G92" s="180"/>
      <c r="H92" s="180"/>
    </row>
    <row r="93" spans="1:9" ht="20.25" customHeight="1">
      <c r="A93" s="330" t="s">
        <v>489</v>
      </c>
      <c r="B93" s="331"/>
      <c r="C93" s="331"/>
      <c r="D93" s="332"/>
      <c r="E93" s="332"/>
      <c r="F93" s="333"/>
      <c r="G93" s="334"/>
      <c r="H93" s="335">
        <v>628051280.48000014</v>
      </c>
    </row>
    <row r="94" spans="1:9">
      <c r="A94" s="36"/>
      <c r="B94" s="36"/>
      <c r="C94" s="36"/>
      <c r="D94" s="315"/>
      <c r="E94" s="315"/>
      <c r="F94" s="315"/>
      <c r="G94" s="180"/>
      <c r="H94" s="180"/>
    </row>
    <row r="95" spans="1:9" ht="23.25" customHeight="1">
      <c r="A95" s="1036" t="s">
        <v>490</v>
      </c>
      <c r="B95" s="1036"/>
      <c r="C95" s="1036"/>
      <c r="D95" s="1036"/>
      <c r="E95" s="1036"/>
      <c r="F95" s="1037"/>
      <c r="G95" s="1038" t="s">
        <v>484</v>
      </c>
      <c r="H95" s="1039"/>
    </row>
    <row r="96" spans="1:9" ht="24" customHeight="1">
      <c r="A96" s="1040" t="s">
        <v>1138</v>
      </c>
      <c r="B96" s="1040"/>
      <c r="C96" s="1040"/>
      <c r="D96" s="312"/>
      <c r="E96" s="312"/>
      <c r="F96" s="313"/>
      <c r="G96" s="314"/>
      <c r="H96" s="336">
        <v>-151046000</v>
      </c>
    </row>
    <row r="97" spans="1:8">
      <c r="A97" s="37"/>
      <c r="B97" s="36"/>
      <c r="C97" s="36"/>
      <c r="D97" s="315"/>
      <c r="E97" s="315"/>
      <c r="F97" s="315"/>
      <c r="G97" s="180"/>
      <c r="H97" s="180"/>
    </row>
    <row r="98" spans="1:8" ht="25.5" customHeight="1">
      <c r="A98" s="1032" t="s">
        <v>491</v>
      </c>
      <c r="B98" s="1032"/>
      <c r="C98" s="1032"/>
      <c r="D98" s="1032"/>
      <c r="E98" s="1032"/>
      <c r="F98" s="1032"/>
      <c r="G98" s="1032"/>
      <c r="H98" s="1032"/>
    </row>
    <row r="99" spans="1:8" ht="12.75">
      <c r="A99" s="1016" t="s">
        <v>492</v>
      </c>
      <c r="B99" s="1021"/>
      <c r="C99" s="1023" t="s">
        <v>159</v>
      </c>
      <c r="D99" s="1024"/>
      <c r="E99" s="1024"/>
      <c r="F99" s="1024"/>
      <c r="G99" s="1024"/>
      <c r="H99" s="1024"/>
    </row>
    <row r="100" spans="1:8" ht="12.75">
      <c r="A100" s="1005"/>
      <c r="B100" s="1022"/>
      <c r="C100" s="1025" t="s">
        <v>1136</v>
      </c>
      <c r="D100" s="1026"/>
      <c r="E100" s="1027"/>
      <c r="F100" s="1026" t="s">
        <v>1137</v>
      </c>
      <c r="G100" s="1026"/>
      <c r="H100" s="1026"/>
    </row>
    <row r="101" spans="1:8" ht="12.75">
      <c r="A101" s="1005"/>
      <c r="B101" s="1022"/>
      <c r="C101" s="1028" t="s">
        <v>493</v>
      </c>
      <c r="D101" s="1029"/>
      <c r="E101" s="1030"/>
      <c r="F101" s="1031" t="s">
        <v>494</v>
      </c>
      <c r="G101" s="1031"/>
      <c r="H101" s="1031"/>
    </row>
    <row r="102" spans="1:8" ht="12.75">
      <c r="A102" s="337" t="s">
        <v>495</v>
      </c>
      <c r="B102" s="171"/>
      <c r="C102" s="1019">
        <v>1465224437.3899999</v>
      </c>
      <c r="D102" s="1020"/>
      <c r="E102" s="338"/>
      <c r="F102" s="1019">
        <v>1502978190.6199999</v>
      </c>
      <c r="G102" s="1020"/>
      <c r="H102" s="339"/>
    </row>
    <row r="103" spans="1:8" ht="12.75">
      <c r="A103" s="340" t="s">
        <v>496</v>
      </c>
      <c r="B103" s="67"/>
      <c r="C103" s="1012">
        <v>2778692202.02</v>
      </c>
      <c r="D103" s="1013"/>
      <c r="E103" s="341"/>
      <c r="F103" s="1012">
        <v>3477699783.54</v>
      </c>
      <c r="G103" s="1013"/>
      <c r="H103" s="342"/>
    </row>
    <row r="104" spans="1:8" ht="12.75">
      <c r="A104" s="343" t="s">
        <v>497</v>
      </c>
      <c r="B104" s="67"/>
      <c r="C104" s="1012">
        <v>2778692202.02</v>
      </c>
      <c r="D104" s="1013"/>
      <c r="E104" s="341"/>
      <c r="F104" s="1012">
        <v>3477699783.54</v>
      </c>
      <c r="G104" s="1013"/>
      <c r="H104" s="342"/>
    </row>
    <row r="105" spans="1:8" ht="12.75">
      <c r="A105" s="343" t="s">
        <v>498</v>
      </c>
      <c r="B105" s="67"/>
      <c r="C105" s="1012">
        <v>2822836242.5799999</v>
      </c>
      <c r="D105" s="1013"/>
      <c r="E105" s="341"/>
      <c r="F105" s="1012">
        <v>3494384649.4499998</v>
      </c>
      <c r="G105" s="1013"/>
      <c r="H105" s="342"/>
    </row>
    <row r="106" spans="1:8" ht="12.75">
      <c r="A106" s="343" t="s">
        <v>499</v>
      </c>
      <c r="B106" s="67"/>
      <c r="C106" s="1012">
        <v>44144040.560000002</v>
      </c>
      <c r="D106" s="1013"/>
      <c r="E106" s="341"/>
      <c r="F106" s="1012">
        <v>16684865.91</v>
      </c>
      <c r="G106" s="1013"/>
      <c r="H106" s="342"/>
    </row>
    <row r="107" spans="1:8" ht="12.75">
      <c r="A107" s="343" t="s">
        <v>500</v>
      </c>
      <c r="B107" s="67"/>
      <c r="C107" s="1012">
        <v>0</v>
      </c>
      <c r="D107" s="1013"/>
      <c r="E107" s="341"/>
      <c r="F107" s="1012">
        <v>0</v>
      </c>
      <c r="G107" s="1013"/>
      <c r="H107" s="342"/>
    </row>
    <row r="108" spans="1:8" ht="12.75">
      <c r="A108" s="340" t="s">
        <v>501</v>
      </c>
      <c r="B108" s="67"/>
      <c r="C108" s="1014">
        <v>-1313467764.6300001</v>
      </c>
      <c r="D108" s="1015"/>
      <c r="E108" s="720"/>
      <c r="F108" s="1014">
        <v>-1974721592.9200001</v>
      </c>
      <c r="G108" s="1015"/>
      <c r="H108" s="342"/>
    </row>
    <row r="109" spans="1:8" ht="12.75">
      <c r="A109" s="344" t="s">
        <v>502</v>
      </c>
      <c r="B109" s="345"/>
      <c r="C109" s="346"/>
      <c r="D109" s="346"/>
      <c r="E109" s="347"/>
      <c r="F109" s="348"/>
      <c r="G109" s="349">
        <v>661253828.28999996</v>
      </c>
      <c r="H109" s="350"/>
    </row>
    <row r="110" spans="1:8">
      <c r="A110" s="36"/>
      <c r="B110" s="36"/>
      <c r="C110" s="36"/>
      <c r="D110" s="315"/>
      <c r="E110" s="315"/>
      <c r="F110" s="315"/>
      <c r="G110" s="180"/>
      <c r="H110" s="180"/>
    </row>
    <row r="111" spans="1:8" ht="11.25" customHeight="1">
      <c r="A111" s="1016" t="s">
        <v>503</v>
      </c>
      <c r="B111" s="351"/>
      <c r="C111" s="1017" t="s">
        <v>1137</v>
      </c>
      <c r="D111" s="1016"/>
      <c r="E111" s="1016"/>
      <c r="F111" s="1016"/>
      <c r="G111" s="1016"/>
      <c r="H111" s="1016"/>
    </row>
    <row r="112" spans="1:8" ht="11.25" customHeight="1">
      <c r="A112" s="1006"/>
      <c r="B112" s="352"/>
      <c r="C112" s="1018"/>
      <c r="D112" s="1006"/>
      <c r="E112" s="1006"/>
      <c r="F112" s="1006"/>
      <c r="G112" s="1006"/>
      <c r="H112" s="1006"/>
    </row>
    <row r="113" spans="1:8" ht="12.75">
      <c r="A113" s="337" t="s">
        <v>504</v>
      </c>
      <c r="B113" s="353"/>
      <c r="C113" s="339"/>
      <c r="D113" s="354"/>
      <c r="E113" s="355"/>
      <c r="F113" s="356"/>
      <c r="G113" s="339">
        <v>27459174.650000002</v>
      </c>
      <c r="H113" s="339"/>
    </row>
    <row r="114" spans="1:8" ht="12.75">
      <c r="A114" s="340" t="s">
        <v>505</v>
      </c>
      <c r="B114" s="357"/>
      <c r="C114" s="342"/>
      <c r="D114" s="358"/>
      <c r="E114" s="359"/>
      <c r="F114" s="360"/>
      <c r="G114" s="342">
        <v>0</v>
      </c>
      <c r="H114" s="342"/>
    </row>
    <row r="115" spans="1:8" ht="12.75">
      <c r="A115" s="340" t="s">
        <v>506</v>
      </c>
      <c r="B115" s="357"/>
      <c r="C115" s="342"/>
      <c r="D115" s="358"/>
      <c r="E115" s="359"/>
      <c r="F115" s="360"/>
      <c r="G115" s="342">
        <v>0</v>
      </c>
      <c r="H115" s="342"/>
    </row>
    <row r="116" spans="1:8" ht="12.75">
      <c r="A116" s="340" t="s">
        <v>507</v>
      </c>
      <c r="B116" s="357"/>
      <c r="C116" s="342"/>
      <c r="D116" s="358"/>
      <c r="E116" s="359"/>
      <c r="F116" s="342"/>
      <c r="G116" s="342">
        <v>29356736.230000008</v>
      </c>
      <c r="H116" s="342"/>
    </row>
    <row r="117" spans="1:8" ht="12.75">
      <c r="A117" s="340" t="s">
        <v>508</v>
      </c>
      <c r="B117" s="357"/>
      <c r="C117" s="342"/>
      <c r="D117" s="358"/>
      <c r="E117" s="359"/>
      <c r="F117" s="342"/>
      <c r="G117" s="342">
        <v>0</v>
      </c>
      <c r="H117" s="342"/>
    </row>
    <row r="118" spans="1:8" ht="12.75">
      <c r="A118" s="340" t="s">
        <v>509</v>
      </c>
      <c r="B118" s="357"/>
      <c r="C118" s="342"/>
      <c r="D118" s="358"/>
      <c r="E118" s="359"/>
      <c r="F118" s="342"/>
      <c r="G118" s="342">
        <v>-22310028.500000115</v>
      </c>
      <c r="H118" s="342"/>
    </row>
    <row r="119" spans="1:8" ht="14.25">
      <c r="A119" s="361" t="s">
        <v>510</v>
      </c>
      <c r="B119" s="362"/>
      <c r="C119" s="363"/>
      <c r="D119" s="364"/>
      <c r="E119" s="365"/>
      <c r="F119" s="363"/>
      <c r="G119" s="363">
        <v>-12790080.889999976</v>
      </c>
      <c r="H119" s="363"/>
    </row>
    <row r="120" spans="1:8" ht="25.5" customHeight="1">
      <c r="A120" s="1011" t="s">
        <v>511</v>
      </c>
      <c r="B120" s="1011"/>
      <c r="C120" s="1011"/>
      <c r="D120" s="366"/>
      <c r="E120" s="367"/>
      <c r="F120" s="366"/>
      <c r="G120" s="366">
        <v>628051280.4799999</v>
      </c>
      <c r="H120" s="366"/>
    </row>
    <row r="121" spans="1:8" ht="12.75">
      <c r="A121" s="357"/>
      <c r="B121" s="357"/>
      <c r="C121" s="342"/>
      <c r="D121" s="342"/>
      <c r="E121" s="342"/>
      <c r="F121" s="342"/>
      <c r="G121" s="342"/>
      <c r="H121" s="342"/>
    </row>
    <row r="122" spans="1:8" ht="25.5" customHeight="1">
      <c r="A122" s="1011" t="s">
        <v>512</v>
      </c>
      <c r="B122" s="1011"/>
      <c r="C122" s="366"/>
      <c r="D122" s="366"/>
      <c r="E122" s="367"/>
      <c r="F122" s="366"/>
      <c r="G122" s="366">
        <v>627640750.89999986</v>
      </c>
      <c r="H122" s="366"/>
    </row>
    <row r="123" spans="1:8" ht="12.75">
      <c r="A123" s="368"/>
      <c r="B123" s="369"/>
      <c r="C123" s="343"/>
      <c r="D123" s="343"/>
      <c r="E123" s="343"/>
      <c r="F123" s="343"/>
      <c r="G123" s="343"/>
      <c r="H123" s="343"/>
    </row>
    <row r="124" spans="1:8" ht="11.25" customHeight="1">
      <c r="A124" s="1005" t="s">
        <v>513</v>
      </c>
      <c r="B124" s="1005"/>
      <c r="C124" s="1005"/>
      <c r="D124" s="1005"/>
      <c r="E124" s="1005"/>
      <c r="F124" s="1007" t="s">
        <v>514</v>
      </c>
      <c r="G124" s="1007"/>
      <c r="H124" s="1007"/>
    </row>
    <row r="125" spans="1:8" ht="11.25" customHeight="1">
      <c r="A125" s="1006"/>
      <c r="B125" s="1006"/>
      <c r="C125" s="1006"/>
      <c r="D125" s="1006"/>
      <c r="E125" s="1006"/>
      <c r="F125" s="1008"/>
      <c r="G125" s="1008"/>
      <c r="H125" s="1008"/>
    </row>
    <row r="126" spans="1:8" ht="12.75">
      <c r="A126" s="370" t="s">
        <v>515</v>
      </c>
      <c r="B126" s="371"/>
      <c r="C126" s="371"/>
      <c r="D126" s="371"/>
      <c r="E126" s="371"/>
      <c r="F126" s="372"/>
      <c r="G126" s="372">
        <v>169621317.78</v>
      </c>
      <c r="H126" s="372"/>
    </row>
    <row r="127" spans="1:8" ht="12.75">
      <c r="A127" s="373" t="s">
        <v>516</v>
      </c>
      <c r="B127" s="374"/>
      <c r="C127" s="374"/>
      <c r="D127" s="374"/>
      <c r="E127" s="374"/>
      <c r="F127" s="375"/>
      <c r="G127" s="375">
        <v>0</v>
      </c>
      <c r="H127" s="375"/>
    </row>
    <row r="128" spans="1:8" ht="12.75">
      <c r="A128" s="1009" t="s">
        <v>517</v>
      </c>
      <c r="B128" s="1009"/>
      <c r="C128" s="1009"/>
      <c r="D128" s="1009"/>
      <c r="E128" s="374"/>
      <c r="F128" s="375"/>
      <c r="G128" s="375">
        <v>169621317.78</v>
      </c>
      <c r="H128" s="375"/>
    </row>
    <row r="129" spans="1:8" ht="12.75">
      <c r="A129" s="376" t="s">
        <v>518</v>
      </c>
      <c r="B129" s="377"/>
      <c r="C129" s="377"/>
      <c r="D129" s="377"/>
      <c r="E129" s="377"/>
      <c r="F129" s="378"/>
      <c r="G129" s="378">
        <v>0</v>
      </c>
      <c r="H129" s="378"/>
    </row>
    <row r="130" spans="1:8">
      <c r="A130" s="379" t="s">
        <v>133</v>
      </c>
      <c r="E130" s="60"/>
      <c r="F130" s="60"/>
      <c r="G130" s="60"/>
      <c r="H130" s="60"/>
    </row>
    <row r="131" spans="1:8">
      <c r="A131" s="379" t="s">
        <v>342</v>
      </c>
      <c r="E131" s="60"/>
      <c r="F131" s="60"/>
      <c r="G131" s="60"/>
      <c r="H131" s="60"/>
    </row>
    <row r="132" spans="1:8" ht="18.75" hidden="1" customHeight="1">
      <c r="A132" s="1004" t="s">
        <v>519</v>
      </c>
      <c r="B132" s="1004"/>
      <c r="C132" s="1004"/>
      <c r="D132" s="1004"/>
      <c r="E132" s="1004"/>
      <c r="F132" s="1004"/>
      <c r="G132" s="1004"/>
      <c r="H132" s="380"/>
    </row>
    <row r="133" spans="1:8" ht="28.5" customHeight="1">
      <c r="A133" s="1010" t="s">
        <v>520</v>
      </c>
      <c r="B133" s="1010"/>
      <c r="C133" s="1010"/>
      <c r="D133" s="1010"/>
      <c r="E133" s="1010"/>
      <c r="F133" s="1010"/>
      <c r="G133" s="1010"/>
      <c r="H133" s="1010"/>
    </row>
    <row r="134" spans="1:8" ht="27" customHeight="1">
      <c r="A134" s="1010" t="s">
        <v>521</v>
      </c>
      <c r="B134" s="1010"/>
      <c r="C134" s="1010"/>
      <c r="D134" s="1010"/>
      <c r="E134" s="1010"/>
      <c r="F134" s="1010"/>
      <c r="G134" s="1010"/>
      <c r="H134" s="1010"/>
    </row>
    <row r="135" spans="1:8" ht="13.5" customHeight="1">
      <c r="A135" s="1004" t="s">
        <v>522</v>
      </c>
      <c r="B135" s="1004"/>
      <c r="C135" s="1004"/>
      <c r="D135" s="1004"/>
      <c r="E135" s="1004"/>
      <c r="F135" s="1004"/>
      <c r="G135" s="1004"/>
      <c r="H135" s="381"/>
    </row>
    <row r="136" spans="1:8" ht="13.5" customHeight="1">
      <c r="A136" s="382"/>
      <c r="B136" s="382"/>
      <c r="C136" s="382"/>
      <c r="D136" s="382"/>
      <c r="E136" s="382"/>
      <c r="F136" s="382"/>
      <c r="G136" s="382"/>
      <c r="H136" s="381"/>
    </row>
    <row r="137" spans="1:8">
      <c r="A137" s="1004" t="s">
        <v>523</v>
      </c>
      <c r="B137" s="1004"/>
      <c r="C137" s="1004"/>
      <c r="D137" s="1004"/>
      <c r="E137" s="1004"/>
      <c r="F137" s="1004"/>
      <c r="G137" s="1004"/>
    </row>
    <row r="138" spans="1:8">
      <c r="C138" s="383"/>
      <c r="D138" s="383"/>
    </row>
    <row r="139" spans="1:8">
      <c r="A139" s="384" t="s">
        <v>524</v>
      </c>
      <c r="B139" s="385" t="s">
        <v>525</v>
      </c>
      <c r="C139" s="383"/>
      <c r="D139" s="383"/>
    </row>
    <row r="140" spans="1:8">
      <c r="A140" s="386" t="s">
        <v>526</v>
      </c>
      <c r="B140" s="391">
        <v>-13000264.879999956</v>
      </c>
      <c r="C140" s="383"/>
      <c r="D140" s="383"/>
    </row>
    <row r="141" spans="1:8">
      <c r="A141" s="386" t="s">
        <v>527</v>
      </c>
      <c r="B141" s="392">
        <v>0</v>
      </c>
      <c r="C141" s="383"/>
      <c r="D141" s="383"/>
    </row>
    <row r="142" spans="1:8">
      <c r="A142" s="386" t="s">
        <v>528</v>
      </c>
      <c r="B142" s="393">
        <v>210183.98999997973</v>
      </c>
      <c r="C142" s="383"/>
      <c r="D142" s="383"/>
    </row>
    <row r="143" spans="1:8">
      <c r="A143" s="388" t="s">
        <v>529</v>
      </c>
      <c r="B143" s="394">
        <v>-12790080.889999976</v>
      </c>
      <c r="C143" s="383"/>
      <c r="D143" s="383"/>
    </row>
    <row r="144" spans="1:8">
      <c r="A144" s="388" t="s">
        <v>530</v>
      </c>
      <c r="B144" s="394">
        <v>-12790080.889999976</v>
      </c>
      <c r="C144" s="383"/>
      <c r="D144" s="383"/>
    </row>
    <row r="145" spans="1:4">
      <c r="A145" s="383"/>
      <c r="B145" s="389"/>
      <c r="C145" s="383"/>
      <c r="D145" s="383"/>
    </row>
    <row r="146" spans="1:4">
      <c r="A146" s="379" t="s">
        <v>1114</v>
      </c>
      <c r="C146" s="383"/>
      <c r="D146" s="383"/>
    </row>
    <row r="147" spans="1:4">
      <c r="A147" s="379" t="s">
        <v>1115</v>
      </c>
      <c r="C147" s="383"/>
      <c r="D147" s="383"/>
    </row>
    <row r="148" spans="1:4">
      <c r="A148" s="379" t="s">
        <v>1116</v>
      </c>
      <c r="D148" s="383"/>
    </row>
    <row r="149" spans="1:4">
      <c r="A149" s="379" t="s">
        <v>1117</v>
      </c>
      <c r="B149" s="28"/>
      <c r="D149" s="383"/>
    </row>
    <row r="150" spans="1:4">
      <c r="A150" s="383"/>
      <c r="B150" s="390"/>
      <c r="C150" s="383"/>
      <c r="D150" s="383"/>
    </row>
    <row r="151" spans="1:4">
      <c r="C151" s="383"/>
      <c r="D151" s="383"/>
    </row>
  </sheetData>
  <mergeCells count="60">
    <mergeCell ref="A8:H8"/>
    <mergeCell ref="A1:H1"/>
    <mergeCell ref="A2:H2"/>
    <mergeCell ref="A3:H3"/>
    <mergeCell ref="A4:H4"/>
    <mergeCell ref="A5:H5"/>
    <mergeCell ref="A9:A10"/>
    <mergeCell ref="C9:E10"/>
    <mergeCell ref="F9:H9"/>
    <mergeCell ref="F10:H10"/>
    <mergeCell ref="A55:A57"/>
    <mergeCell ref="B55:B57"/>
    <mergeCell ref="C55:H55"/>
    <mergeCell ref="C56:C57"/>
    <mergeCell ref="D56:D57"/>
    <mergeCell ref="E56:E57"/>
    <mergeCell ref="A98:H98"/>
    <mergeCell ref="F56:F57"/>
    <mergeCell ref="G56:H56"/>
    <mergeCell ref="A82:F82"/>
    <mergeCell ref="G82:H82"/>
    <mergeCell ref="A83:C83"/>
    <mergeCell ref="G85:H85"/>
    <mergeCell ref="A86:F86"/>
    <mergeCell ref="G86:H87"/>
    <mergeCell ref="A95:F95"/>
    <mergeCell ref="G95:H95"/>
    <mergeCell ref="A96:C96"/>
    <mergeCell ref="A99:B101"/>
    <mergeCell ref="C99:H99"/>
    <mergeCell ref="C100:E100"/>
    <mergeCell ref="F100:H100"/>
    <mergeCell ref="C101:E101"/>
    <mergeCell ref="F101:H101"/>
    <mergeCell ref="C102:D102"/>
    <mergeCell ref="F102:G102"/>
    <mergeCell ref="C103:D103"/>
    <mergeCell ref="F103:G103"/>
    <mergeCell ref="C104:D104"/>
    <mergeCell ref="F104:G104"/>
    <mergeCell ref="A122:B122"/>
    <mergeCell ref="C105:D105"/>
    <mergeCell ref="F105:G105"/>
    <mergeCell ref="C106:D106"/>
    <mergeCell ref="F106:G106"/>
    <mergeCell ref="C107:D107"/>
    <mergeCell ref="F107:G107"/>
    <mergeCell ref="C108:D108"/>
    <mergeCell ref="F108:G108"/>
    <mergeCell ref="A111:A112"/>
    <mergeCell ref="C111:H112"/>
    <mergeCell ref="A120:C120"/>
    <mergeCell ref="A135:G135"/>
    <mergeCell ref="A137:G137"/>
    <mergeCell ref="A124:E125"/>
    <mergeCell ref="F124:H125"/>
    <mergeCell ref="A128:D128"/>
    <mergeCell ref="A132:G132"/>
    <mergeCell ref="A133:H133"/>
    <mergeCell ref="A134:H134"/>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75D4C-B6F8-4D6A-8105-90A27D17723E}">
  <dimension ref="A1:M66"/>
  <sheetViews>
    <sheetView workbookViewId="0">
      <selection activeCell="A3" sqref="A3:L3"/>
    </sheetView>
  </sheetViews>
  <sheetFormatPr defaultRowHeight="15"/>
  <cols>
    <col min="1" max="1" width="38.140625" style="396" customWidth="1"/>
    <col min="2" max="12" width="13.42578125" style="396" customWidth="1"/>
    <col min="13" max="13" width="13.85546875" style="396" customWidth="1"/>
    <col min="14" max="16384" width="9.140625" style="396"/>
  </cols>
  <sheetData>
    <row r="1" spans="1:13">
      <c r="A1" s="395"/>
      <c r="B1" s="395"/>
      <c r="C1" s="395"/>
      <c r="D1" s="395"/>
      <c r="E1" s="395"/>
      <c r="F1" s="395"/>
      <c r="G1" s="395"/>
      <c r="H1" s="395"/>
      <c r="I1" s="395"/>
      <c r="J1" s="395"/>
      <c r="K1" s="395"/>
      <c r="L1" s="395"/>
    </row>
    <row r="2" spans="1:13">
      <c r="A2" s="1069" t="s">
        <v>0</v>
      </c>
      <c r="B2" s="1069"/>
      <c r="C2" s="1069"/>
      <c r="D2" s="1069"/>
      <c r="E2" s="1069"/>
      <c r="F2" s="1069"/>
      <c r="G2" s="1069"/>
      <c r="H2" s="1069"/>
      <c r="I2" s="1069"/>
      <c r="J2" s="1069"/>
      <c r="K2" s="1069"/>
      <c r="L2" s="1069"/>
    </row>
    <row r="3" spans="1:13" ht="13.5" customHeight="1">
      <c r="A3" s="1070" t="s">
        <v>1</v>
      </c>
      <c r="B3" s="1070"/>
      <c r="C3" s="1070"/>
      <c r="D3" s="1070"/>
      <c r="E3" s="1070"/>
      <c r="F3" s="1070"/>
      <c r="G3" s="1070"/>
      <c r="H3" s="1070"/>
      <c r="I3" s="1070"/>
      <c r="J3" s="1070"/>
      <c r="K3" s="1070"/>
      <c r="L3" s="1070"/>
    </row>
    <row r="4" spans="1:13" ht="13.5" customHeight="1">
      <c r="A4" s="1069" t="s">
        <v>550</v>
      </c>
      <c r="B4" s="1069"/>
      <c r="C4" s="1069"/>
      <c r="D4" s="1069"/>
      <c r="E4" s="1069"/>
      <c r="F4" s="1069"/>
      <c r="G4" s="1069"/>
      <c r="H4" s="1069"/>
      <c r="I4" s="1069"/>
      <c r="J4" s="1069"/>
      <c r="K4" s="1069"/>
      <c r="L4" s="1069"/>
    </row>
    <row r="5" spans="1:13">
      <c r="A5" s="1070" t="s">
        <v>3</v>
      </c>
      <c r="B5" s="1070"/>
      <c r="C5" s="1070"/>
      <c r="D5" s="1070"/>
      <c r="E5" s="1070"/>
      <c r="F5" s="1070"/>
      <c r="G5" s="1070"/>
      <c r="H5" s="1070"/>
      <c r="I5" s="1070"/>
      <c r="J5" s="1070"/>
      <c r="K5" s="1070"/>
      <c r="L5" s="1070"/>
    </row>
    <row r="6" spans="1:13" ht="12.75" customHeight="1">
      <c r="A6" s="1070" t="s">
        <v>1112</v>
      </c>
      <c r="B6" s="1070"/>
      <c r="C6" s="1070"/>
      <c r="D6" s="1070"/>
      <c r="E6" s="1070"/>
      <c r="F6" s="1070"/>
      <c r="G6" s="1070"/>
      <c r="H6" s="1070"/>
      <c r="I6" s="1070"/>
      <c r="J6" s="1070"/>
      <c r="K6" s="1070"/>
      <c r="L6" s="1070"/>
    </row>
    <row r="7" spans="1:13">
      <c r="A7" s="398"/>
      <c r="B7" s="398"/>
      <c r="C7" s="398"/>
      <c r="D7" s="398"/>
      <c r="E7" s="399"/>
    </row>
    <row r="8" spans="1:13" s="383" customFormat="1" ht="11.25">
      <c r="A8" s="383" t="s">
        <v>556</v>
      </c>
      <c r="M8" s="5">
        <v>1</v>
      </c>
    </row>
    <row r="9" spans="1:13" ht="12.75" customHeight="1">
      <c r="A9" s="400" t="s">
        <v>557</v>
      </c>
      <c r="B9" s="1064" t="s">
        <v>558</v>
      </c>
      <c r="C9" s="1068"/>
      <c r="D9" s="1068"/>
      <c r="E9" s="1068"/>
      <c r="F9" s="1065"/>
      <c r="G9" s="1064" t="s">
        <v>559</v>
      </c>
      <c r="H9" s="1068"/>
      <c r="I9" s="1068"/>
      <c r="J9" s="1068"/>
      <c r="K9" s="1068"/>
      <c r="L9" s="1068"/>
      <c r="M9" s="1061" t="s">
        <v>560</v>
      </c>
    </row>
    <row r="10" spans="1:13" ht="12.75" customHeight="1">
      <c r="A10" s="401"/>
      <c r="B10" s="1064" t="s">
        <v>551</v>
      </c>
      <c r="C10" s="1065"/>
      <c r="D10" s="402"/>
      <c r="E10" s="402"/>
      <c r="F10" s="402"/>
      <c r="G10" s="1064" t="s">
        <v>551</v>
      </c>
      <c r="H10" s="1065"/>
      <c r="I10" s="403"/>
      <c r="J10" s="402"/>
      <c r="K10" s="402"/>
      <c r="L10" s="404"/>
      <c r="M10" s="1062"/>
    </row>
    <row r="11" spans="1:13" ht="16.5" customHeight="1">
      <c r="A11" s="401"/>
      <c r="B11" s="402" t="s">
        <v>561</v>
      </c>
      <c r="C11" s="1066" t="s">
        <v>1139</v>
      </c>
      <c r="D11" s="405" t="s">
        <v>553</v>
      </c>
      <c r="E11" s="405" t="s">
        <v>554</v>
      </c>
      <c r="F11" s="405" t="s">
        <v>555</v>
      </c>
      <c r="G11" s="402" t="s">
        <v>561</v>
      </c>
      <c r="H11" s="1066" t="s">
        <v>1139</v>
      </c>
      <c r="I11" s="405" t="s">
        <v>552</v>
      </c>
      <c r="J11" s="405" t="s">
        <v>553</v>
      </c>
      <c r="K11" s="405" t="s">
        <v>554</v>
      </c>
      <c r="L11" s="406" t="s">
        <v>555</v>
      </c>
      <c r="M11" s="1062"/>
    </row>
    <row r="12" spans="1:13">
      <c r="A12" s="407"/>
      <c r="B12" s="408" t="s">
        <v>562</v>
      </c>
      <c r="C12" s="1067"/>
      <c r="D12" s="408"/>
      <c r="E12" s="408"/>
      <c r="F12" s="408"/>
      <c r="G12" s="408" t="s">
        <v>562</v>
      </c>
      <c r="H12" s="1067"/>
      <c r="I12" s="408"/>
      <c r="J12" s="408"/>
      <c r="K12" s="408"/>
      <c r="L12" s="409"/>
      <c r="M12" s="1063"/>
    </row>
    <row r="13" spans="1:13">
      <c r="A13" s="410" t="s">
        <v>141</v>
      </c>
      <c r="B13" s="411"/>
      <c r="C13" s="411"/>
      <c r="D13" s="411"/>
      <c r="E13" s="411"/>
      <c r="F13" s="411"/>
      <c r="G13" s="411"/>
      <c r="H13" s="412"/>
      <c r="I13" s="412"/>
      <c r="J13" s="411"/>
      <c r="K13" s="411"/>
      <c r="L13" s="413"/>
      <c r="M13" s="413"/>
    </row>
    <row r="14" spans="1:13" ht="21.75" customHeight="1">
      <c r="A14" s="414" t="s">
        <v>563</v>
      </c>
      <c r="B14" s="415">
        <v>3408296.0599999996</v>
      </c>
      <c r="C14" s="415">
        <v>40379645.450000696</v>
      </c>
      <c r="D14" s="415">
        <v>41458013.930000514</v>
      </c>
      <c r="E14" s="415">
        <v>421808.81</v>
      </c>
      <c r="F14" s="415">
        <v>1908118.7700001861</v>
      </c>
      <c r="G14" s="415">
        <v>61156252.229999997</v>
      </c>
      <c r="H14" s="415">
        <v>630277458.80000103</v>
      </c>
      <c r="I14" s="415">
        <v>270512100.03000009</v>
      </c>
      <c r="J14" s="415">
        <v>256475142.04999986</v>
      </c>
      <c r="K14" s="415">
        <v>14995240.939999996</v>
      </c>
      <c r="L14" s="416">
        <v>419963328.04000121</v>
      </c>
      <c r="M14" s="416">
        <v>421871446.81000137</v>
      </c>
    </row>
    <row r="15" spans="1:13">
      <c r="A15" s="417"/>
      <c r="B15" s="418"/>
      <c r="C15" s="418"/>
      <c r="D15" s="418"/>
      <c r="E15" s="418"/>
      <c r="F15" s="418"/>
      <c r="G15" s="418"/>
      <c r="H15" s="418"/>
      <c r="I15" s="418"/>
      <c r="J15" s="418"/>
      <c r="K15" s="418"/>
      <c r="L15" s="419"/>
      <c r="M15" s="419"/>
    </row>
    <row r="16" spans="1:13">
      <c r="A16" s="420" t="s">
        <v>564</v>
      </c>
      <c r="B16" s="415">
        <v>3408296.0599999996</v>
      </c>
      <c r="C16" s="415">
        <v>39639206.850000694</v>
      </c>
      <c r="D16" s="415">
        <v>40717575.330000512</v>
      </c>
      <c r="E16" s="415">
        <v>421808.81</v>
      </c>
      <c r="F16" s="415">
        <v>1908118.7700001861</v>
      </c>
      <c r="G16" s="415">
        <v>60569209.689999998</v>
      </c>
      <c r="H16" s="415">
        <v>622545579.75000107</v>
      </c>
      <c r="I16" s="415">
        <v>268726674.80000007</v>
      </c>
      <c r="J16" s="415">
        <v>254689716.81999987</v>
      </c>
      <c r="K16" s="415">
        <v>14463985.569999997</v>
      </c>
      <c r="L16" s="416">
        <v>413961087.0500012</v>
      </c>
      <c r="M16" s="416">
        <v>415869205.82000136</v>
      </c>
    </row>
    <row r="17" spans="1:13">
      <c r="A17" s="421" t="s">
        <v>531</v>
      </c>
      <c r="B17" s="422">
        <v>3180817.8599999994</v>
      </c>
      <c r="C17" s="422">
        <v>34526128.300000697</v>
      </c>
      <c r="D17" s="422">
        <v>36026621.730000511</v>
      </c>
      <c r="E17" s="422">
        <v>3625.21</v>
      </c>
      <c r="F17" s="422">
        <v>1676699.220000186</v>
      </c>
      <c r="G17" s="422">
        <v>53251754.679999992</v>
      </c>
      <c r="H17" s="422">
        <v>464533763.51000106</v>
      </c>
      <c r="I17" s="422">
        <v>181586152.67000005</v>
      </c>
      <c r="J17" s="422">
        <v>170649050.05999985</v>
      </c>
      <c r="K17" s="422">
        <v>10384840.940000001</v>
      </c>
      <c r="L17" s="423">
        <v>336751627.19000119</v>
      </c>
      <c r="M17" s="423">
        <v>338428326.4100014</v>
      </c>
    </row>
    <row r="18" spans="1:13" ht="21" customHeight="1">
      <c r="A18" s="425" t="s">
        <v>565</v>
      </c>
      <c r="B18" s="422">
        <v>0</v>
      </c>
      <c r="C18" s="422">
        <v>202166.76</v>
      </c>
      <c r="D18" s="422">
        <v>202166.76</v>
      </c>
      <c r="E18" s="422">
        <v>0</v>
      </c>
      <c r="F18" s="422">
        <v>0</v>
      </c>
      <c r="G18" s="422">
        <v>0</v>
      </c>
      <c r="H18" s="422">
        <v>2700</v>
      </c>
      <c r="I18" s="422">
        <v>2700</v>
      </c>
      <c r="J18" s="422">
        <v>2700</v>
      </c>
      <c r="K18" s="422">
        <v>0</v>
      </c>
      <c r="L18" s="423">
        <v>0</v>
      </c>
      <c r="M18" s="423">
        <v>0</v>
      </c>
    </row>
    <row r="19" spans="1:13">
      <c r="A19" s="425" t="s">
        <v>566</v>
      </c>
      <c r="B19" s="422">
        <v>0</v>
      </c>
      <c r="C19" s="422">
        <v>484184.83999999997</v>
      </c>
      <c r="D19" s="422">
        <v>484184.83999999997</v>
      </c>
      <c r="E19" s="422">
        <v>0</v>
      </c>
      <c r="F19" s="422">
        <v>0</v>
      </c>
      <c r="G19" s="422">
        <v>32610</v>
      </c>
      <c r="H19" s="422">
        <v>1864153.71</v>
      </c>
      <c r="I19" s="422">
        <v>580270.79</v>
      </c>
      <c r="J19" s="422">
        <v>403099.79</v>
      </c>
      <c r="K19" s="422">
        <v>0</v>
      </c>
      <c r="L19" s="423">
        <v>1493663.92</v>
      </c>
      <c r="M19" s="423">
        <v>1493663.92</v>
      </c>
    </row>
    <row r="20" spans="1:13">
      <c r="A20" s="425" t="s">
        <v>567</v>
      </c>
      <c r="B20" s="422">
        <v>0</v>
      </c>
      <c r="C20" s="422">
        <v>0</v>
      </c>
      <c r="D20" s="422">
        <v>0</v>
      </c>
      <c r="E20" s="422">
        <v>0</v>
      </c>
      <c r="F20" s="422">
        <v>0</v>
      </c>
      <c r="G20" s="422">
        <v>0</v>
      </c>
      <c r="H20" s="422">
        <v>0</v>
      </c>
      <c r="I20" s="422">
        <v>0</v>
      </c>
      <c r="J20" s="422">
        <v>0</v>
      </c>
      <c r="K20" s="422">
        <v>0</v>
      </c>
      <c r="L20" s="423">
        <v>0</v>
      </c>
      <c r="M20" s="423">
        <v>0</v>
      </c>
    </row>
    <row r="21" spans="1:13">
      <c r="A21" s="425" t="s">
        <v>568</v>
      </c>
      <c r="B21" s="422">
        <v>0</v>
      </c>
      <c r="C21" s="422">
        <v>0</v>
      </c>
      <c r="D21" s="422">
        <v>0</v>
      </c>
      <c r="E21" s="422">
        <v>0</v>
      </c>
      <c r="F21" s="422">
        <v>0</v>
      </c>
      <c r="G21" s="422">
        <v>0</v>
      </c>
      <c r="H21" s="422">
        <v>170857.02</v>
      </c>
      <c r="I21" s="422">
        <v>101136.22</v>
      </c>
      <c r="J21" s="422">
        <v>58723.79</v>
      </c>
      <c r="K21" s="422">
        <v>0</v>
      </c>
      <c r="L21" s="423">
        <v>112133.22999999998</v>
      </c>
      <c r="M21" s="423">
        <v>112133.22999999998</v>
      </c>
    </row>
    <row r="22" spans="1:13">
      <c r="A22" s="425" t="s">
        <v>569</v>
      </c>
      <c r="B22" s="422">
        <v>0</v>
      </c>
      <c r="C22" s="422">
        <v>0</v>
      </c>
      <c r="D22" s="422">
        <v>0</v>
      </c>
      <c r="E22" s="422">
        <v>0</v>
      </c>
      <c r="F22" s="422">
        <v>0</v>
      </c>
      <c r="G22" s="422">
        <v>0</v>
      </c>
      <c r="H22" s="422">
        <v>746.74</v>
      </c>
      <c r="I22" s="422">
        <v>0</v>
      </c>
      <c r="J22" s="422">
        <v>0</v>
      </c>
      <c r="K22" s="422">
        <v>0</v>
      </c>
      <c r="L22" s="423">
        <v>746.74</v>
      </c>
      <c r="M22" s="423">
        <v>746.74</v>
      </c>
    </row>
    <row r="23" spans="1:13">
      <c r="A23" s="426" t="s">
        <v>536</v>
      </c>
      <c r="B23" s="422">
        <v>0</v>
      </c>
      <c r="C23" s="422">
        <v>12723.63</v>
      </c>
      <c r="D23" s="422">
        <v>12723.63</v>
      </c>
      <c r="E23" s="422">
        <v>0</v>
      </c>
      <c r="F23" s="422">
        <v>0</v>
      </c>
      <c r="G23" s="422">
        <v>34000</v>
      </c>
      <c r="H23" s="422">
        <v>3471941.0900000003</v>
      </c>
      <c r="I23" s="422">
        <v>1901801.65</v>
      </c>
      <c r="J23" s="422">
        <v>1901801.65</v>
      </c>
      <c r="K23" s="422">
        <v>500</v>
      </c>
      <c r="L23" s="423">
        <v>1603639.4400000004</v>
      </c>
      <c r="M23" s="423">
        <v>1603639.4400000004</v>
      </c>
    </row>
    <row r="24" spans="1:13" ht="14.25" customHeight="1">
      <c r="A24" s="426" t="s">
        <v>537</v>
      </c>
      <c r="B24" s="422">
        <v>479.2</v>
      </c>
      <c r="C24" s="422">
        <v>25850.5</v>
      </c>
      <c r="D24" s="422">
        <v>25850.5</v>
      </c>
      <c r="E24" s="422">
        <v>0</v>
      </c>
      <c r="F24" s="422">
        <v>479.2</v>
      </c>
      <c r="G24" s="422">
        <v>516135.97</v>
      </c>
      <c r="H24" s="422">
        <v>1390146.27</v>
      </c>
      <c r="I24" s="422">
        <v>849521.67999999982</v>
      </c>
      <c r="J24" s="422">
        <v>849521.67999999982</v>
      </c>
      <c r="K24" s="422">
        <v>5232.79</v>
      </c>
      <c r="L24" s="423">
        <v>1051527.77</v>
      </c>
      <c r="M24" s="423">
        <v>1052006.97</v>
      </c>
    </row>
    <row r="25" spans="1:13">
      <c r="A25" s="426" t="s">
        <v>539</v>
      </c>
      <c r="B25" s="422">
        <v>0</v>
      </c>
      <c r="C25" s="422">
        <v>86373.759999999995</v>
      </c>
      <c r="D25" s="422">
        <v>84353.76</v>
      </c>
      <c r="E25" s="422">
        <v>0</v>
      </c>
      <c r="F25" s="422">
        <v>2020</v>
      </c>
      <c r="G25" s="422">
        <v>0</v>
      </c>
      <c r="H25" s="422">
        <v>5910057.4799999995</v>
      </c>
      <c r="I25" s="422">
        <v>2690791.1799999992</v>
      </c>
      <c r="J25" s="422">
        <v>2420548.7299999991</v>
      </c>
      <c r="K25" s="422">
        <v>4740.1900000000005</v>
      </c>
      <c r="L25" s="423">
        <v>3484768.5600000005</v>
      </c>
      <c r="M25" s="423">
        <v>3486788.5600000005</v>
      </c>
    </row>
    <row r="26" spans="1:13">
      <c r="A26" s="426" t="s">
        <v>538</v>
      </c>
      <c r="B26" s="422">
        <v>810</v>
      </c>
      <c r="C26" s="422">
        <v>904506.25</v>
      </c>
      <c r="D26" s="422">
        <v>905316.25</v>
      </c>
      <c r="E26" s="422">
        <v>0</v>
      </c>
      <c r="F26" s="422">
        <v>0</v>
      </c>
      <c r="G26" s="422">
        <v>109223.58</v>
      </c>
      <c r="H26" s="422">
        <v>17246617.949999999</v>
      </c>
      <c r="I26" s="422">
        <v>15738336.51</v>
      </c>
      <c r="J26" s="422">
        <v>15721113.630000001</v>
      </c>
      <c r="K26" s="422">
        <v>1408534.6900000002</v>
      </c>
      <c r="L26" s="423">
        <v>226193.20999999647</v>
      </c>
      <c r="M26" s="423">
        <v>226193.20999999647</v>
      </c>
    </row>
    <row r="27" spans="1:13">
      <c r="A27" s="426" t="s">
        <v>542</v>
      </c>
      <c r="B27" s="422">
        <v>0</v>
      </c>
      <c r="C27" s="422">
        <v>30940</v>
      </c>
      <c r="D27" s="422">
        <v>30940</v>
      </c>
      <c r="E27" s="422">
        <v>0</v>
      </c>
      <c r="F27" s="422">
        <v>0</v>
      </c>
      <c r="G27" s="422">
        <v>67076.42</v>
      </c>
      <c r="H27" s="422">
        <v>278515.08</v>
      </c>
      <c r="I27" s="422">
        <v>33701.58</v>
      </c>
      <c r="J27" s="422">
        <v>33701.58</v>
      </c>
      <c r="K27" s="422">
        <v>0</v>
      </c>
      <c r="L27" s="423">
        <v>311889.91999999998</v>
      </c>
      <c r="M27" s="423">
        <v>311889.91999999998</v>
      </c>
    </row>
    <row r="28" spans="1:13">
      <c r="A28" s="426" t="s">
        <v>540</v>
      </c>
      <c r="B28" s="422">
        <v>226189</v>
      </c>
      <c r="C28" s="422">
        <v>2558491.7999999998</v>
      </c>
      <c r="D28" s="422">
        <v>2137595.2000000007</v>
      </c>
      <c r="E28" s="422">
        <v>418183.6</v>
      </c>
      <c r="F28" s="422">
        <v>228902</v>
      </c>
      <c r="G28" s="422">
        <v>2021214.86</v>
      </c>
      <c r="H28" s="422">
        <v>97358283.439999953</v>
      </c>
      <c r="I28" s="422">
        <v>53115267.599999987</v>
      </c>
      <c r="J28" s="422">
        <v>50581976.719999969</v>
      </c>
      <c r="K28" s="422">
        <v>2200889.8099999996</v>
      </c>
      <c r="L28" s="423">
        <v>46596631.769999981</v>
      </c>
      <c r="M28" s="423">
        <v>46825533.769999981</v>
      </c>
    </row>
    <row r="29" spans="1:13">
      <c r="A29" s="426" t="s">
        <v>543</v>
      </c>
      <c r="B29" s="422">
        <v>0</v>
      </c>
      <c r="C29" s="422">
        <v>10000</v>
      </c>
      <c r="D29" s="422">
        <v>10000</v>
      </c>
      <c r="E29" s="422">
        <v>0</v>
      </c>
      <c r="F29" s="422">
        <v>0</v>
      </c>
      <c r="G29" s="422">
        <v>0</v>
      </c>
      <c r="H29" s="422">
        <v>910972</v>
      </c>
      <c r="I29" s="422">
        <v>622904</v>
      </c>
      <c r="J29" s="422">
        <v>622904</v>
      </c>
      <c r="K29" s="422">
        <v>0</v>
      </c>
      <c r="L29" s="423">
        <v>288068</v>
      </c>
      <c r="M29" s="423">
        <v>288068</v>
      </c>
    </row>
    <row r="30" spans="1:13">
      <c r="A30" s="426" t="s">
        <v>544</v>
      </c>
      <c r="B30" s="422">
        <v>0</v>
      </c>
      <c r="C30" s="422">
        <v>158617.68</v>
      </c>
      <c r="D30" s="422">
        <v>158599.32999999999</v>
      </c>
      <c r="E30" s="422">
        <v>0</v>
      </c>
      <c r="F30" s="422">
        <v>18.350000000000001</v>
      </c>
      <c r="G30" s="422">
        <v>2102254.9900000002</v>
      </c>
      <c r="H30" s="422">
        <v>13804026.780000003</v>
      </c>
      <c r="I30" s="422">
        <v>7062454.5300000021</v>
      </c>
      <c r="J30" s="422">
        <v>7052454.5300000021</v>
      </c>
      <c r="K30" s="422">
        <v>1066.7</v>
      </c>
      <c r="L30" s="423">
        <v>8852760.5400000028</v>
      </c>
      <c r="M30" s="423">
        <v>8852778.8900000025</v>
      </c>
    </row>
    <row r="31" spans="1:13">
      <c r="A31" s="426" t="s">
        <v>545</v>
      </c>
      <c r="B31" s="422">
        <v>0</v>
      </c>
      <c r="C31" s="422">
        <v>16053.99</v>
      </c>
      <c r="D31" s="422">
        <v>16053.99</v>
      </c>
      <c r="E31" s="422">
        <v>0</v>
      </c>
      <c r="F31" s="422">
        <v>0</v>
      </c>
      <c r="G31" s="422">
        <v>0</v>
      </c>
      <c r="H31" s="422">
        <v>394.94</v>
      </c>
      <c r="I31" s="422">
        <v>394.94</v>
      </c>
      <c r="J31" s="422">
        <v>394.94</v>
      </c>
      <c r="K31" s="422">
        <v>0</v>
      </c>
      <c r="L31" s="423">
        <v>0</v>
      </c>
      <c r="M31" s="423">
        <v>0</v>
      </c>
    </row>
    <row r="32" spans="1:13">
      <c r="A32" s="426" t="s">
        <v>549</v>
      </c>
      <c r="B32" s="422">
        <v>0</v>
      </c>
      <c r="C32" s="422">
        <v>40343.81</v>
      </c>
      <c r="D32" s="422">
        <v>40343.81</v>
      </c>
      <c r="E32" s="422">
        <v>0</v>
      </c>
      <c r="F32" s="422">
        <v>0</v>
      </c>
      <c r="G32" s="422">
        <v>7730</v>
      </c>
      <c r="H32" s="422">
        <v>1871768.4400000002</v>
      </c>
      <c r="I32" s="422">
        <v>327920.38</v>
      </c>
      <c r="J32" s="422">
        <v>298719.68000000005</v>
      </c>
      <c r="K32" s="422">
        <v>165622.02000000002</v>
      </c>
      <c r="L32" s="423">
        <v>1415156.7400000002</v>
      </c>
      <c r="M32" s="423">
        <v>1415156.7400000002</v>
      </c>
    </row>
    <row r="33" spans="1:13">
      <c r="A33" s="426" t="s">
        <v>548</v>
      </c>
      <c r="B33" s="422">
        <v>0</v>
      </c>
      <c r="C33" s="422">
        <v>0</v>
      </c>
      <c r="D33" s="422">
        <v>0</v>
      </c>
      <c r="E33" s="422">
        <v>0</v>
      </c>
      <c r="F33" s="422">
        <v>0</v>
      </c>
      <c r="G33" s="422">
        <v>0</v>
      </c>
      <c r="H33" s="422">
        <v>0</v>
      </c>
      <c r="I33" s="422">
        <v>0</v>
      </c>
      <c r="J33" s="422">
        <v>0</v>
      </c>
      <c r="K33" s="422">
        <v>0</v>
      </c>
      <c r="L33" s="423">
        <v>0</v>
      </c>
      <c r="M33" s="423">
        <v>0</v>
      </c>
    </row>
    <row r="34" spans="1:13" ht="12.75" customHeight="1">
      <c r="A34" s="426" t="s">
        <v>547</v>
      </c>
      <c r="B34" s="422">
        <v>0</v>
      </c>
      <c r="C34" s="422">
        <v>0</v>
      </c>
      <c r="D34" s="422">
        <v>0</v>
      </c>
      <c r="E34" s="422">
        <v>0</v>
      </c>
      <c r="F34" s="422">
        <v>0</v>
      </c>
      <c r="G34" s="422">
        <v>0</v>
      </c>
      <c r="H34" s="422">
        <v>0</v>
      </c>
      <c r="I34" s="422">
        <v>0</v>
      </c>
      <c r="J34" s="422">
        <v>0</v>
      </c>
      <c r="K34" s="422">
        <v>0</v>
      </c>
      <c r="L34" s="423">
        <v>0</v>
      </c>
      <c r="M34" s="423">
        <v>0</v>
      </c>
    </row>
    <row r="35" spans="1:13" ht="12" customHeight="1">
      <c r="A35" s="426" t="s">
        <v>546</v>
      </c>
      <c r="B35" s="422">
        <v>0</v>
      </c>
      <c r="C35" s="422">
        <v>0</v>
      </c>
      <c r="D35" s="422">
        <v>0</v>
      </c>
      <c r="E35" s="422">
        <v>0</v>
      </c>
      <c r="F35" s="422">
        <v>0</v>
      </c>
      <c r="G35" s="422">
        <v>0</v>
      </c>
      <c r="H35" s="422">
        <v>2410024.7000000002</v>
      </c>
      <c r="I35" s="422">
        <v>498722.15</v>
      </c>
      <c r="J35" s="422">
        <v>498722.15</v>
      </c>
      <c r="K35" s="422">
        <v>0</v>
      </c>
      <c r="L35" s="423">
        <v>1911302.5500000003</v>
      </c>
      <c r="M35" s="423">
        <v>1911302.5500000003</v>
      </c>
    </row>
    <row r="36" spans="1:13" ht="12.75" customHeight="1">
      <c r="A36" s="426" t="s">
        <v>541</v>
      </c>
      <c r="B36" s="422">
        <v>0</v>
      </c>
      <c r="C36" s="422">
        <v>80863.8</v>
      </c>
      <c r="D36" s="422">
        <v>80863.8</v>
      </c>
      <c r="E36" s="422">
        <v>0</v>
      </c>
      <c r="F36" s="422">
        <v>0</v>
      </c>
      <c r="G36" s="422">
        <v>285588</v>
      </c>
      <c r="H36" s="422">
        <v>2233547.8199999998</v>
      </c>
      <c r="I36" s="422">
        <v>1435681.5199999998</v>
      </c>
      <c r="J36" s="422">
        <v>1415681.5199999998</v>
      </c>
      <c r="K36" s="422">
        <v>0</v>
      </c>
      <c r="L36" s="423">
        <v>1103454.3</v>
      </c>
      <c r="M36" s="423">
        <v>1103454.3</v>
      </c>
    </row>
    <row r="37" spans="1:13" ht="11.25" customHeight="1">
      <c r="A37" s="426" t="s">
        <v>387</v>
      </c>
      <c r="B37" s="422">
        <v>0</v>
      </c>
      <c r="C37" s="422">
        <v>0</v>
      </c>
      <c r="D37" s="422">
        <v>0</v>
      </c>
      <c r="E37" s="422">
        <v>0</v>
      </c>
      <c r="F37" s="422">
        <v>0</v>
      </c>
      <c r="G37" s="422">
        <v>0</v>
      </c>
      <c r="H37" s="422">
        <v>0</v>
      </c>
      <c r="I37" s="422">
        <v>0</v>
      </c>
      <c r="J37" s="422">
        <v>0</v>
      </c>
      <c r="K37" s="422">
        <v>0</v>
      </c>
      <c r="L37" s="423">
        <v>0</v>
      </c>
      <c r="M37" s="423">
        <v>0</v>
      </c>
    </row>
    <row r="38" spans="1:13">
      <c r="A38" s="426" t="s">
        <v>535</v>
      </c>
      <c r="B38" s="422">
        <v>0</v>
      </c>
      <c r="C38" s="422">
        <v>46303.23</v>
      </c>
      <c r="D38" s="422">
        <v>46303.23</v>
      </c>
      <c r="E38" s="422">
        <v>0</v>
      </c>
      <c r="F38" s="422">
        <v>0</v>
      </c>
      <c r="G38" s="422">
        <v>2120585.63</v>
      </c>
      <c r="H38" s="422">
        <v>6483826.3399999999</v>
      </c>
      <c r="I38" s="422">
        <v>969792.30999999971</v>
      </c>
      <c r="J38" s="422">
        <v>969477.2799999998</v>
      </c>
      <c r="K38" s="422">
        <v>161256</v>
      </c>
      <c r="L38" s="423">
        <v>7473678.6899999995</v>
      </c>
      <c r="M38" s="423">
        <v>7473678.6899999995</v>
      </c>
    </row>
    <row r="39" spans="1:13">
      <c r="A39" s="426" t="s">
        <v>386</v>
      </c>
      <c r="B39" s="422">
        <v>0</v>
      </c>
      <c r="C39" s="422">
        <v>580</v>
      </c>
      <c r="D39" s="422">
        <v>580</v>
      </c>
      <c r="E39" s="422">
        <v>0</v>
      </c>
      <c r="F39" s="422">
        <v>0</v>
      </c>
      <c r="G39" s="422">
        <v>0</v>
      </c>
      <c r="H39" s="422">
        <v>687651.78</v>
      </c>
      <c r="I39" s="422">
        <v>149590.76999999999</v>
      </c>
      <c r="J39" s="422">
        <v>149590.76999999999</v>
      </c>
      <c r="K39" s="422">
        <v>28668.739999999998</v>
      </c>
      <c r="L39" s="423">
        <v>509392.27</v>
      </c>
      <c r="M39" s="423">
        <v>509392.27</v>
      </c>
    </row>
    <row r="40" spans="1:13">
      <c r="A40" s="426" t="s">
        <v>533</v>
      </c>
      <c r="B40" s="422">
        <v>0</v>
      </c>
      <c r="C40" s="422">
        <v>433514.32</v>
      </c>
      <c r="D40" s="422">
        <v>433514.32</v>
      </c>
      <c r="E40" s="422">
        <v>0</v>
      </c>
      <c r="F40" s="422">
        <v>0</v>
      </c>
      <c r="G40" s="422">
        <v>0</v>
      </c>
      <c r="H40" s="422">
        <v>426531.74</v>
      </c>
      <c r="I40" s="422">
        <v>205718.77</v>
      </c>
      <c r="J40" s="422">
        <v>205718.77</v>
      </c>
      <c r="K40" s="422">
        <v>90174.77</v>
      </c>
      <c r="L40" s="423">
        <v>130638.2</v>
      </c>
      <c r="M40" s="423">
        <v>130638.2</v>
      </c>
    </row>
    <row r="41" spans="1:13">
      <c r="A41" s="426" t="s">
        <v>534</v>
      </c>
      <c r="B41" s="422">
        <v>0</v>
      </c>
      <c r="C41" s="422">
        <v>21564.18</v>
      </c>
      <c r="D41" s="422">
        <v>21564.18</v>
      </c>
      <c r="E41" s="422">
        <v>0</v>
      </c>
      <c r="F41" s="422">
        <v>0</v>
      </c>
      <c r="G41" s="422">
        <v>21035.56</v>
      </c>
      <c r="H41" s="422">
        <v>1489052.92</v>
      </c>
      <c r="I41" s="422">
        <v>853815.55</v>
      </c>
      <c r="J41" s="422">
        <v>853815.55</v>
      </c>
      <c r="K41" s="422">
        <v>12458.92</v>
      </c>
      <c r="L41" s="423">
        <v>643814.00999999989</v>
      </c>
      <c r="M41" s="423">
        <v>643814.00999999989</v>
      </c>
    </row>
    <row r="42" spans="1:13">
      <c r="A42" s="426"/>
      <c r="B42" s="422"/>
      <c r="C42" s="422"/>
      <c r="D42" s="422"/>
      <c r="E42" s="422"/>
      <c r="F42" s="422"/>
      <c r="G42" s="422"/>
      <c r="H42" s="422"/>
      <c r="I42" s="422"/>
      <c r="J42" s="422"/>
      <c r="K42" s="422"/>
      <c r="L42" s="423"/>
      <c r="M42" s="423"/>
    </row>
    <row r="43" spans="1:13">
      <c r="A43" s="420" t="s">
        <v>571</v>
      </c>
      <c r="B43" s="427">
        <v>0</v>
      </c>
      <c r="C43" s="427">
        <v>740438.60000000009</v>
      </c>
      <c r="D43" s="427">
        <v>740438.60000000009</v>
      </c>
      <c r="E43" s="427">
        <v>0</v>
      </c>
      <c r="F43" s="427">
        <v>0</v>
      </c>
      <c r="G43" s="427">
        <v>587042.54</v>
      </c>
      <c r="H43" s="427">
        <v>7731879.0499999989</v>
      </c>
      <c r="I43" s="427">
        <v>1785425.2299999997</v>
      </c>
      <c r="J43" s="427">
        <v>1785425.2299999997</v>
      </c>
      <c r="K43" s="427">
        <v>531255.37</v>
      </c>
      <c r="L43" s="428">
        <v>6002240.9899999993</v>
      </c>
      <c r="M43" s="428">
        <v>6002240.9899999993</v>
      </c>
    </row>
    <row r="44" spans="1:13">
      <c r="A44" s="421" t="s">
        <v>532</v>
      </c>
      <c r="B44" s="422">
        <v>0</v>
      </c>
      <c r="C44" s="422">
        <v>740438.60000000009</v>
      </c>
      <c r="D44" s="422">
        <v>740438.60000000009</v>
      </c>
      <c r="E44" s="422">
        <v>0</v>
      </c>
      <c r="F44" s="422">
        <v>0</v>
      </c>
      <c r="G44" s="422">
        <v>587042.54</v>
      </c>
      <c r="H44" s="422">
        <v>7731879.0499999989</v>
      </c>
      <c r="I44" s="422">
        <v>1785425.2299999997</v>
      </c>
      <c r="J44" s="422">
        <v>1785425.2299999997</v>
      </c>
      <c r="K44" s="422">
        <v>531255.37</v>
      </c>
      <c r="L44" s="423">
        <v>6002240.9899999993</v>
      </c>
      <c r="M44" s="423">
        <v>6002240.9899999993</v>
      </c>
    </row>
    <row r="45" spans="1:13" ht="18.75" customHeight="1">
      <c r="B45" s="422"/>
      <c r="C45" s="422"/>
      <c r="D45" s="422"/>
      <c r="E45" s="422"/>
      <c r="F45" s="422"/>
      <c r="G45" s="422"/>
      <c r="H45" s="422"/>
      <c r="I45" s="422"/>
      <c r="J45" s="422"/>
      <c r="K45" s="422"/>
      <c r="L45" s="423"/>
      <c r="M45" s="423"/>
    </row>
    <row r="46" spans="1:13" ht="12.75" customHeight="1">
      <c r="A46" s="414" t="s">
        <v>572</v>
      </c>
      <c r="B46" s="427">
        <v>0</v>
      </c>
      <c r="C46" s="427">
        <v>356679.05</v>
      </c>
      <c r="D46" s="427">
        <v>356679.05</v>
      </c>
      <c r="E46" s="427">
        <v>0</v>
      </c>
      <c r="F46" s="427">
        <v>0</v>
      </c>
      <c r="G46" s="427">
        <v>11819.099999999999</v>
      </c>
      <c r="H46" s="427">
        <v>1680755.2400000002</v>
      </c>
      <c r="I46" s="427">
        <v>366128.82</v>
      </c>
      <c r="J46" s="427">
        <v>366128.82</v>
      </c>
      <c r="K46" s="427">
        <v>1178.18</v>
      </c>
      <c r="L46" s="428">
        <v>1325267.3400000003</v>
      </c>
      <c r="M46" s="428">
        <v>1325267.3400000003</v>
      </c>
    </row>
    <row r="47" spans="1:13" ht="12.75" customHeight="1">
      <c r="A47" s="421" t="s">
        <v>531</v>
      </c>
      <c r="B47" s="422">
        <v>0</v>
      </c>
      <c r="C47" s="422">
        <v>335443.75</v>
      </c>
      <c r="D47" s="422">
        <v>335443.75</v>
      </c>
      <c r="E47" s="422">
        <v>0</v>
      </c>
      <c r="F47" s="422">
        <v>0</v>
      </c>
      <c r="G47" s="422">
        <v>0</v>
      </c>
      <c r="H47" s="422">
        <v>1011617.5000000001</v>
      </c>
      <c r="I47" s="422">
        <v>306170.58999999997</v>
      </c>
      <c r="J47" s="422">
        <v>306170.58999999997</v>
      </c>
      <c r="K47" s="422">
        <v>1178.18</v>
      </c>
      <c r="L47" s="423">
        <v>704268.7300000001</v>
      </c>
      <c r="M47" s="423">
        <v>704268.7300000001</v>
      </c>
    </row>
    <row r="48" spans="1:13">
      <c r="A48" s="425" t="s">
        <v>565</v>
      </c>
      <c r="B48" s="422">
        <v>0</v>
      </c>
      <c r="C48" s="422">
        <v>0</v>
      </c>
      <c r="D48" s="422">
        <v>0</v>
      </c>
      <c r="E48" s="422">
        <v>0</v>
      </c>
      <c r="F48" s="422">
        <v>0</v>
      </c>
      <c r="G48" s="422">
        <v>0</v>
      </c>
      <c r="H48" s="422">
        <v>0</v>
      </c>
      <c r="I48" s="422">
        <v>0</v>
      </c>
      <c r="J48" s="422">
        <v>0</v>
      </c>
      <c r="K48" s="422">
        <v>0</v>
      </c>
      <c r="L48" s="423">
        <v>0</v>
      </c>
      <c r="M48" s="423">
        <v>0</v>
      </c>
    </row>
    <row r="49" spans="1:13">
      <c r="A49" s="425" t="s">
        <v>566</v>
      </c>
      <c r="B49" s="422">
        <v>0</v>
      </c>
      <c r="C49" s="422">
        <v>0</v>
      </c>
      <c r="D49" s="422">
        <v>0</v>
      </c>
      <c r="E49" s="422">
        <v>0</v>
      </c>
      <c r="F49" s="422">
        <v>0</v>
      </c>
      <c r="G49" s="422">
        <v>0</v>
      </c>
      <c r="H49" s="422">
        <v>0</v>
      </c>
      <c r="I49" s="422">
        <v>0</v>
      </c>
      <c r="J49" s="422">
        <v>0</v>
      </c>
      <c r="K49" s="422">
        <v>0</v>
      </c>
      <c r="L49" s="423">
        <v>0</v>
      </c>
      <c r="M49" s="423">
        <v>0</v>
      </c>
    </row>
    <row r="50" spans="1:13">
      <c r="A50" s="426" t="s">
        <v>535</v>
      </c>
      <c r="B50" s="422">
        <v>0</v>
      </c>
      <c r="C50" s="422">
        <v>0</v>
      </c>
      <c r="D50" s="422">
        <v>0</v>
      </c>
      <c r="E50" s="422">
        <v>0</v>
      </c>
      <c r="F50" s="422">
        <v>0</v>
      </c>
      <c r="G50" s="422">
        <v>0</v>
      </c>
      <c r="H50" s="422">
        <v>45977.98</v>
      </c>
      <c r="I50" s="422">
        <v>12675.960000000001</v>
      </c>
      <c r="J50" s="422">
        <v>12675.960000000001</v>
      </c>
      <c r="K50" s="422">
        <v>0</v>
      </c>
      <c r="L50" s="423">
        <v>33302.020000000004</v>
      </c>
      <c r="M50" s="423">
        <v>33302.020000000004</v>
      </c>
    </row>
    <row r="51" spans="1:13">
      <c r="A51" s="426" t="s">
        <v>534</v>
      </c>
      <c r="B51" s="422">
        <v>0</v>
      </c>
      <c r="C51" s="422">
        <v>0</v>
      </c>
      <c r="D51" s="422">
        <v>0</v>
      </c>
      <c r="E51" s="422">
        <v>0</v>
      </c>
      <c r="F51" s="422">
        <v>0</v>
      </c>
      <c r="G51" s="422">
        <v>1174.9100000000001</v>
      </c>
      <c r="H51" s="422">
        <v>17168.5</v>
      </c>
      <c r="I51" s="422">
        <v>3714.37</v>
      </c>
      <c r="J51" s="422">
        <v>3714.37</v>
      </c>
      <c r="K51" s="422">
        <v>0</v>
      </c>
      <c r="L51" s="423">
        <v>14629.04</v>
      </c>
      <c r="M51" s="423">
        <v>14629.04</v>
      </c>
    </row>
    <row r="52" spans="1:13" ht="12.75" customHeight="1">
      <c r="A52" s="426" t="s">
        <v>537</v>
      </c>
      <c r="B52" s="422">
        <v>0</v>
      </c>
      <c r="C52" s="422">
        <v>21235.300000000003</v>
      </c>
      <c r="D52" s="422">
        <v>21235.300000000003</v>
      </c>
      <c r="E52" s="422">
        <v>0</v>
      </c>
      <c r="F52" s="422">
        <v>0</v>
      </c>
      <c r="G52" s="422">
        <v>6102.19</v>
      </c>
      <c r="H52" s="422">
        <v>179187.83</v>
      </c>
      <c r="I52" s="422">
        <v>0</v>
      </c>
      <c r="J52" s="422">
        <v>0</v>
      </c>
      <c r="K52" s="422">
        <v>0</v>
      </c>
      <c r="L52" s="423">
        <v>185290.02</v>
      </c>
      <c r="M52" s="423">
        <v>185290.02</v>
      </c>
    </row>
    <row r="53" spans="1:13">
      <c r="A53" s="426" t="s">
        <v>540</v>
      </c>
      <c r="B53" s="422">
        <v>0</v>
      </c>
      <c r="C53" s="422">
        <v>0</v>
      </c>
      <c r="D53" s="422">
        <v>0</v>
      </c>
      <c r="E53" s="422">
        <v>0</v>
      </c>
      <c r="F53" s="422">
        <v>0</v>
      </c>
      <c r="G53" s="422">
        <v>0</v>
      </c>
      <c r="H53" s="422">
        <v>14990.43</v>
      </c>
      <c r="I53" s="422">
        <v>14952.4</v>
      </c>
      <c r="J53" s="422">
        <v>14952.4</v>
      </c>
      <c r="K53" s="422">
        <v>0</v>
      </c>
      <c r="L53" s="423">
        <v>38.030000000000655</v>
      </c>
      <c r="M53" s="423">
        <v>38.030000000000655</v>
      </c>
    </row>
    <row r="54" spans="1:13" ht="16.5" customHeight="1">
      <c r="A54" s="426" t="s">
        <v>542</v>
      </c>
      <c r="B54" s="422">
        <v>0</v>
      </c>
      <c r="C54" s="422">
        <v>0</v>
      </c>
      <c r="D54" s="422">
        <v>0</v>
      </c>
      <c r="E54" s="422">
        <v>0</v>
      </c>
      <c r="F54" s="422">
        <v>0</v>
      </c>
      <c r="G54" s="422">
        <v>0</v>
      </c>
      <c r="H54" s="422">
        <v>0</v>
      </c>
      <c r="I54" s="422">
        <v>0</v>
      </c>
      <c r="J54" s="422">
        <v>0</v>
      </c>
      <c r="K54" s="422">
        <v>0</v>
      </c>
      <c r="L54" s="423">
        <v>0</v>
      </c>
      <c r="M54" s="423">
        <v>0</v>
      </c>
    </row>
    <row r="55" spans="1:13">
      <c r="A55" s="426" t="s">
        <v>544</v>
      </c>
      <c r="B55" s="422">
        <v>0</v>
      </c>
      <c r="C55" s="422">
        <v>0</v>
      </c>
      <c r="D55" s="422">
        <v>0</v>
      </c>
      <c r="E55" s="422">
        <v>0</v>
      </c>
      <c r="F55" s="422">
        <v>0</v>
      </c>
      <c r="G55" s="422">
        <v>4542</v>
      </c>
      <c r="H55" s="422">
        <v>411813</v>
      </c>
      <c r="I55" s="422">
        <v>28615.5</v>
      </c>
      <c r="J55" s="422">
        <v>28615.5</v>
      </c>
      <c r="K55" s="422">
        <v>0</v>
      </c>
      <c r="L55" s="423">
        <v>387739.5</v>
      </c>
      <c r="M55" s="423">
        <v>387739.5</v>
      </c>
    </row>
    <row r="56" spans="1:13">
      <c r="A56" s="421" t="s">
        <v>546</v>
      </c>
      <c r="B56" s="422">
        <v>0</v>
      </c>
      <c r="C56" s="422">
        <v>0</v>
      </c>
      <c r="D56" s="422">
        <v>0</v>
      </c>
      <c r="E56" s="422">
        <v>0</v>
      </c>
      <c r="F56" s="422">
        <v>0</v>
      </c>
      <c r="G56" s="422">
        <v>0</v>
      </c>
      <c r="H56" s="422">
        <v>0</v>
      </c>
      <c r="I56" s="422">
        <v>0</v>
      </c>
      <c r="J56" s="422">
        <v>0</v>
      </c>
      <c r="K56" s="422">
        <v>0</v>
      </c>
      <c r="L56" s="423">
        <v>0</v>
      </c>
      <c r="M56" s="423">
        <v>0</v>
      </c>
    </row>
    <row r="57" spans="1:13" ht="12.75" customHeight="1">
      <c r="A57" s="426"/>
      <c r="B57" s="422">
        <v>0</v>
      </c>
      <c r="C57" s="422">
        <v>0</v>
      </c>
      <c r="D57" s="422">
        <v>0</v>
      </c>
      <c r="E57" s="422">
        <v>0</v>
      </c>
      <c r="F57" s="422">
        <v>0</v>
      </c>
      <c r="G57" s="422">
        <v>0</v>
      </c>
      <c r="H57" s="422">
        <v>0</v>
      </c>
      <c r="I57" s="422">
        <v>0</v>
      </c>
      <c r="J57" s="422">
        <v>0</v>
      </c>
      <c r="K57" s="422">
        <v>0</v>
      </c>
      <c r="L57" s="423">
        <v>0</v>
      </c>
      <c r="M57" s="423">
        <v>0</v>
      </c>
    </row>
    <row r="58" spans="1:13" ht="12.75" customHeight="1">
      <c r="A58" s="429"/>
      <c r="B58" s="430"/>
      <c r="C58" s="430"/>
      <c r="D58" s="430"/>
      <c r="E58" s="430"/>
      <c r="F58" s="430"/>
      <c r="G58" s="430"/>
      <c r="H58" s="430"/>
      <c r="I58" s="430"/>
      <c r="J58" s="430"/>
      <c r="K58" s="430"/>
      <c r="L58" s="431"/>
      <c r="M58" s="431"/>
    </row>
    <row r="59" spans="1:13" ht="12.75" customHeight="1">
      <c r="A59" s="432" t="s">
        <v>573</v>
      </c>
      <c r="B59" s="433">
        <v>3408296.0599999996</v>
      </c>
      <c r="C59" s="433">
        <v>40736324.500000693</v>
      </c>
      <c r="D59" s="433">
        <v>41814692.980000511</v>
      </c>
      <c r="E59" s="433">
        <v>421808.81</v>
      </c>
      <c r="F59" s="433">
        <v>1908118.7700001861</v>
      </c>
      <c r="G59" s="433">
        <v>61168071.329999998</v>
      </c>
      <c r="H59" s="433">
        <v>631958214.04000103</v>
      </c>
      <c r="I59" s="433">
        <v>270878228.85000008</v>
      </c>
      <c r="J59" s="433">
        <v>256841270.86999986</v>
      </c>
      <c r="K59" s="433">
        <v>14996419.119999995</v>
      </c>
      <c r="L59" s="434">
        <v>421288595.38000119</v>
      </c>
      <c r="M59" s="434">
        <v>423196714.15000135</v>
      </c>
    </row>
    <row r="60" spans="1:13">
      <c r="A60" s="435" t="s">
        <v>133</v>
      </c>
      <c r="L60" s="436"/>
    </row>
    <row r="61" spans="1:13">
      <c r="A61" s="435"/>
    </row>
    <row r="62" spans="1:13">
      <c r="A62" s="435"/>
      <c r="C62" s="424"/>
      <c r="G62" s="437"/>
      <c r="H62" s="424"/>
    </row>
    <row r="63" spans="1:13">
      <c r="A63" s="383" t="s">
        <v>1114</v>
      </c>
      <c r="C63" s="437"/>
      <c r="D63" s="437"/>
      <c r="E63" s="437"/>
      <c r="F63" s="437"/>
      <c r="G63" s="424"/>
      <c r="I63" s="438"/>
    </row>
    <row r="64" spans="1:13" ht="12.75" customHeight="1">
      <c r="A64" s="383" t="s">
        <v>1115</v>
      </c>
      <c r="G64" s="437"/>
      <c r="M64" s="424"/>
    </row>
    <row r="65" spans="1:13" ht="12.75" customHeight="1">
      <c r="A65" s="383" t="s">
        <v>1116</v>
      </c>
      <c r="G65" s="437"/>
      <c r="M65" s="424"/>
    </row>
    <row r="66" spans="1:13" ht="12.75" customHeight="1">
      <c r="A66" s="383" t="s">
        <v>1117</v>
      </c>
      <c r="G66" s="437"/>
    </row>
  </sheetData>
  <mergeCells count="12">
    <mergeCell ref="A2:L2"/>
    <mergeCell ref="A3:L3"/>
    <mergeCell ref="A4:L4"/>
    <mergeCell ref="A5:L5"/>
    <mergeCell ref="A6:L6"/>
    <mergeCell ref="M9:M12"/>
    <mergeCell ref="B10:C10"/>
    <mergeCell ref="G10:H10"/>
    <mergeCell ref="C11:C12"/>
    <mergeCell ref="H11:H12"/>
    <mergeCell ref="B9:F9"/>
    <mergeCell ref="G9:L9"/>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1219E-E14D-4D13-AF43-9453EBC08BE9}">
  <dimension ref="A1:H202"/>
  <sheetViews>
    <sheetView workbookViewId="0">
      <selection sqref="A1:H1"/>
    </sheetView>
  </sheetViews>
  <sheetFormatPr defaultRowHeight="15"/>
  <cols>
    <col min="1" max="1" width="71.7109375" style="396" customWidth="1"/>
    <col min="2" max="2" width="3.5703125" style="396" customWidth="1"/>
    <col min="3" max="3" width="17.140625" style="396" customWidth="1"/>
    <col min="4" max="8" width="18.28515625" style="396" customWidth="1"/>
    <col min="9" max="16384" width="9.140625" style="396"/>
  </cols>
  <sheetData>
    <row r="1" spans="1:8">
      <c r="A1" s="1093" t="s">
        <v>0</v>
      </c>
      <c r="B1" s="1093"/>
      <c r="C1" s="1093"/>
      <c r="D1" s="1093"/>
      <c r="E1" s="1093"/>
      <c r="F1" s="1093"/>
      <c r="G1" s="1093"/>
      <c r="H1" s="1093"/>
    </row>
    <row r="2" spans="1:8">
      <c r="A2" s="1093" t="s">
        <v>1</v>
      </c>
      <c r="B2" s="1093"/>
      <c r="C2" s="1093"/>
      <c r="D2" s="1093"/>
      <c r="E2" s="1093"/>
      <c r="F2" s="1093"/>
      <c r="G2" s="1093"/>
      <c r="H2" s="1093"/>
    </row>
    <row r="3" spans="1:8">
      <c r="A3" s="1094" t="s">
        <v>574</v>
      </c>
      <c r="B3" s="1094"/>
      <c r="C3" s="1094"/>
      <c r="D3" s="1094"/>
      <c r="E3" s="1094"/>
      <c r="F3" s="1094"/>
      <c r="G3" s="1094"/>
      <c r="H3" s="1094"/>
    </row>
    <row r="4" spans="1:8">
      <c r="A4" s="1093" t="s">
        <v>431</v>
      </c>
      <c r="B4" s="1093"/>
      <c r="C4" s="1093"/>
      <c r="D4" s="1093"/>
      <c r="E4" s="1093"/>
      <c r="F4" s="1093"/>
      <c r="G4" s="1093"/>
      <c r="H4" s="1093"/>
    </row>
    <row r="5" spans="1:8">
      <c r="A5" s="1093" t="s">
        <v>1112</v>
      </c>
      <c r="B5" s="1093"/>
      <c r="C5" s="1093"/>
      <c r="D5" s="1093"/>
      <c r="E5" s="1093"/>
      <c r="F5" s="1093"/>
      <c r="G5" s="1093"/>
      <c r="H5" s="1093"/>
    </row>
    <row r="6" spans="1:8">
      <c r="A6" s="1093"/>
      <c r="B6" s="1093"/>
      <c r="C6" s="1093"/>
      <c r="D6" s="1093"/>
      <c r="E6" s="1093"/>
      <c r="F6" s="1093"/>
      <c r="G6" s="1093"/>
      <c r="H6" s="1093"/>
    </row>
    <row r="7" spans="1:8">
      <c r="A7" s="383" t="s">
        <v>575</v>
      </c>
      <c r="B7" s="383"/>
      <c r="C7" s="383"/>
      <c r="D7" s="383"/>
      <c r="E7" s="383"/>
      <c r="F7" s="383"/>
      <c r="G7" s="383"/>
      <c r="H7" s="805">
        <v>1</v>
      </c>
    </row>
    <row r="8" spans="1:8">
      <c r="A8" s="972" t="s">
        <v>953</v>
      </c>
      <c r="B8" s="972"/>
      <c r="C8" s="972"/>
      <c r="D8" s="972"/>
      <c r="E8" s="972"/>
      <c r="F8" s="972"/>
      <c r="G8" s="972"/>
      <c r="H8" s="972"/>
    </row>
    <row r="9" spans="1:8">
      <c r="A9" s="1075"/>
      <c r="B9" s="1075"/>
      <c r="C9" s="1075"/>
      <c r="D9" s="1075"/>
      <c r="E9" s="1075"/>
      <c r="F9" s="1075"/>
      <c r="G9" s="1075"/>
      <c r="H9" s="1075"/>
    </row>
    <row r="10" spans="1:8">
      <c r="A10" s="439"/>
      <c r="B10" s="439"/>
      <c r="C10" s="439"/>
      <c r="D10" s="725"/>
      <c r="E10" s="1076" t="s">
        <v>435</v>
      </c>
      <c r="F10" s="935"/>
      <c r="G10" s="1090" t="s">
        <v>8</v>
      </c>
      <c r="H10" s="1091"/>
    </row>
    <row r="11" spans="1:8">
      <c r="A11" s="724" t="s">
        <v>954</v>
      </c>
      <c r="B11" s="724"/>
      <c r="C11" s="724"/>
      <c r="D11" s="806"/>
      <c r="E11" s="1088"/>
      <c r="F11" s="1089"/>
      <c r="G11" s="1092" t="s">
        <v>576</v>
      </c>
      <c r="H11" s="1043"/>
    </row>
    <row r="12" spans="1:8">
      <c r="A12" s="807"/>
      <c r="B12" s="807"/>
      <c r="C12" s="807"/>
      <c r="D12" s="726"/>
      <c r="E12" s="1072" t="s">
        <v>493</v>
      </c>
      <c r="F12" s="1073"/>
      <c r="G12" s="1072" t="s">
        <v>494</v>
      </c>
      <c r="H12" s="1074"/>
    </row>
    <row r="13" spans="1:8">
      <c r="A13" s="10" t="s">
        <v>577</v>
      </c>
      <c r="B13" s="10"/>
      <c r="C13" s="10"/>
      <c r="D13" s="275"/>
      <c r="E13" s="808"/>
      <c r="F13" s="275">
        <v>2910707000</v>
      </c>
      <c r="G13" s="808"/>
      <c r="H13" s="809">
        <v>896523904.67999971</v>
      </c>
    </row>
    <row r="14" spans="1:8">
      <c r="A14" s="208" t="s">
        <v>578</v>
      </c>
      <c r="B14" s="208"/>
      <c r="C14" s="208"/>
      <c r="D14" s="810"/>
      <c r="E14" s="457"/>
      <c r="F14" s="810">
        <v>921900000</v>
      </c>
      <c r="G14" s="457"/>
      <c r="H14" s="28">
        <v>464042576.25999975</v>
      </c>
    </row>
    <row r="15" spans="1:8">
      <c r="A15" s="208" t="s">
        <v>579</v>
      </c>
      <c r="B15" s="208"/>
      <c r="C15" s="208"/>
      <c r="D15" s="810"/>
      <c r="E15" s="457"/>
      <c r="F15" s="810">
        <v>328407000</v>
      </c>
      <c r="G15" s="457"/>
      <c r="H15" s="28">
        <v>69282073.37999998</v>
      </c>
    </row>
    <row r="16" spans="1:8">
      <c r="A16" s="208" t="s">
        <v>580</v>
      </c>
      <c r="B16" s="208"/>
      <c r="C16" s="208"/>
      <c r="D16" s="810"/>
      <c r="E16" s="457"/>
      <c r="F16" s="810">
        <v>1269400000</v>
      </c>
      <c r="G16" s="457"/>
      <c r="H16" s="28">
        <v>296836109.93000001</v>
      </c>
    </row>
    <row r="17" spans="1:8">
      <c r="A17" s="208" t="s">
        <v>581</v>
      </c>
      <c r="B17" s="208"/>
      <c r="C17" s="208"/>
      <c r="D17" s="810"/>
      <c r="E17" s="457"/>
      <c r="F17" s="810">
        <v>391000000</v>
      </c>
      <c r="G17" s="457"/>
      <c r="H17" s="28">
        <v>66363145.109999992</v>
      </c>
    </row>
    <row r="18" spans="1:8" s="447" customFormat="1" ht="12.75" customHeight="1">
      <c r="A18" s="31" t="s">
        <v>582</v>
      </c>
      <c r="B18" s="31"/>
      <c r="C18" s="31"/>
      <c r="D18" s="811"/>
      <c r="E18" s="812"/>
      <c r="F18" s="811">
        <v>1637760000</v>
      </c>
      <c r="G18" s="812"/>
      <c r="H18" s="813">
        <v>475024440.35000008</v>
      </c>
    </row>
    <row r="19" spans="1:8" s="447" customFormat="1" ht="12.75" customHeight="1">
      <c r="A19" s="208" t="s">
        <v>583</v>
      </c>
      <c r="B19" s="208"/>
      <c r="C19" s="208"/>
      <c r="D19" s="810"/>
      <c r="E19" s="457"/>
      <c r="F19" s="810">
        <v>351000000</v>
      </c>
      <c r="G19" s="457"/>
      <c r="H19" s="28">
        <v>76659439.75999999</v>
      </c>
    </row>
    <row r="20" spans="1:8" s="447" customFormat="1" ht="12.75" customHeight="1">
      <c r="A20" s="278" t="s">
        <v>584</v>
      </c>
      <c r="B20" s="278"/>
      <c r="C20" s="278"/>
      <c r="D20" s="810"/>
      <c r="E20" s="457"/>
      <c r="F20" s="810">
        <v>321000000</v>
      </c>
      <c r="G20" s="457"/>
      <c r="H20" s="28">
        <v>76659439.75999999</v>
      </c>
    </row>
    <row r="21" spans="1:8" s="447" customFormat="1" ht="12.75" customHeight="1">
      <c r="A21" s="280" t="s">
        <v>585</v>
      </c>
      <c r="B21" s="280"/>
      <c r="C21" s="280"/>
      <c r="D21" s="814"/>
      <c r="E21" s="815"/>
      <c r="F21" s="814">
        <v>15000000</v>
      </c>
      <c r="G21" s="815"/>
      <c r="H21" s="158">
        <v>0</v>
      </c>
    </row>
    <row r="22" spans="1:8" s="447" customFormat="1" ht="12.75" customHeight="1">
      <c r="A22" s="280" t="s">
        <v>955</v>
      </c>
      <c r="B22" s="280"/>
      <c r="C22" s="280"/>
      <c r="D22" s="814"/>
      <c r="E22" s="815"/>
      <c r="F22" s="814">
        <v>15000000</v>
      </c>
      <c r="G22" s="815"/>
      <c r="H22" s="158">
        <v>0</v>
      </c>
    </row>
    <row r="23" spans="1:8">
      <c r="A23" s="208" t="s">
        <v>586</v>
      </c>
      <c r="B23" s="208"/>
      <c r="C23" s="208"/>
      <c r="D23" s="810"/>
      <c r="E23" s="457"/>
      <c r="F23" s="810">
        <v>757000000</v>
      </c>
      <c r="G23" s="457"/>
      <c r="H23" s="28">
        <v>128186296.52000001</v>
      </c>
    </row>
    <row r="24" spans="1:8">
      <c r="A24" s="208" t="s">
        <v>956</v>
      </c>
      <c r="B24" s="208"/>
      <c r="C24" s="208"/>
      <c r="D24" s="810"/>
      <c r="E24" s="457"/>
      <c r="F24" s="810">
        <v>11600000</v>
      </c>
      <c r="G24" s="457"/>
      <c r="H24" s="28">
        <v>2160379.58</v>
      </c>
    </row>
    <row r="25" spans="1:8">
      <c r="A25" s="208" t="s">
        <v>957</v>
      </c>
      <c r="B25" s="208"/>
      <c r="C25" s="208"/>
      <c r="D25" s="810"/>
      <c r="E25" s="457"/>
      <c r="F25" s="810">
        <v>160000</v>
      </c>
      <c r="G25" s="457"/>
      <c r="H25" s="28">
        <v>703.36999999999989</v>
      </c>
    </row>
    <row r="26" spans="1:8" s="447" customFormat="1" ht="12.75" customHeight="1">
      <c r="A26" s="208" t="s">
        <v>958</v>
      </c>
      <c r="B26" s="208"/>
      <c r="C26" s="208"/>
      <c r="D26" s="810"/>
      <c r="E26" s="457"/>
      <c r="F26" s="810">
        <v>518000000</v>
      </c>
      <c r="G26" s="457"/>
      <c r="H26" s="28">
        <v>268017621.12000006</v>
      </c>
    </row>
    <row r="27" spans="1:8" s="447" customFormat="1" ht="12.75" customHeight="1">
      <c r="A27" s="208" t="s">
        <v>959</v>
      </c>
      <c r="B27" s="208"/>
      <c r="C27" s="208"/>
      <c r="D27" s="810"/>
      <c r="E27" s="457"/>
      <c r="F27" s="810">
        <v>0</v>
      </c>
      <c r="G27" s="457"/>
      <c r="H27" s="28">
        <v>0</v>
      </c>
    </row>
    <row r="28" spans="1:8" s="447" customFormat="1" ht="12.75" customHeight="1">
      <c r="A28" s="208" t="s">
        <v>960</v>
      </c>
      <c r="B28" s="208"/>
      <c r="C28" s="208"/>
      <c r="D28" s="810"/>
      <c r="E28" s="816"/>
      <c r="F28" s="509">
        <v>0</v>
      </c>
      <c r="G28" s="816"/>
      <c r="H28" s="817">
        <v>0</v>
      </c>
    </row>
    <row r="29" spans="1:8" s="447" customFormat="1" ht="12.75" customHeight="1">
      <c r="A29" s="39" t="s">
        <v>961</v>
      </c>
      <c r="B29" s="39"/>
      <c r="C29" s="39"/>
      <c r="D29" s="818"/>
      <c r="E29" s="819"/>
      <c r="F29" s="820">
        <v>4548467000</v>
      </c>
      <c r="G29" s="819"/>
      <c r="H29" s="821">
        <v>1371548345.0299997</v>
      </c>
    </row>
    <row r="30" spans="1:8" s="447" customFormat="1" ht="12.75" customHeight="1">
      <c r="A30" s="443"/>
      <c r="B30" s="443"/>
      <c r="C30" s="443"/>
      <c r="D30" s="460"/>
      <c r="E30" s="464"/>
      <c r="F30" s="460"/>
      <c r="G30" s="464"/>
      <c r="H30" s="460"/>
    </row>
    <row r="31" spans="1:8">
      <c r="A31" s="39" t="s">
        <v>962</v>
      </c>
      <c r="B31" s="39"/>
      <c r="C31" s="39"/>
      <c r="D31" s="311"/>
      <c r="E31" s="822"/>
      <c r="F31" s="818">
        <v>321552000</v>
      </c>
      <c r="G31" s="823"/>
      <c r="H31" s="311">
        <v>95004888.070000023</v>
      </c>
    </row>
    <row r="32" spans="1:8">
      <c r="A32" s="2"/>
      <c r="B32" s="2"/>
      <c r="C32" s="2"/>
      <c r="D32" s="28"/>
      <c r="F32" s="28"/>
      <c r="H32" s="28"/>
    </row>
    <row r="33" spans="1:8" ht="22.5" customHeight="1">
      <c r="A33" s="1095" t="s">
        <v>963</v>
      </c>
      <c r="B33" s="1095"/>
      <c r="C33" s="1095"/>
      <c r="D33" s="1095"/>
      <c r="E33" s="822"/>
      <c r="F33" s="818">
        <v>811814750</v>
      </c>
      <c r="G33" s="823"/>
      <c r="H33" s="311">
        <v>247882198.18749994</v>
      </c>
    </row>
    <row r="34" spans="1:8" s="447" customFormat="1" ht="12.75" customHeight="1">
      <c r="A34" s="824"/>
      <c r="B34" s="824"/>
      <c r="C34" s="824"/>
      <c r="D34" s="817"/>
      <c r="E34" s="825"/>
      <c r="F34" s="817"/>
      <c r="G34" s="825"/>
      <c r="H34" s="817"/>
    </row>
    <row r="35" spans="1:8" s="447" customFormat="1" ht="12.75" customHeight="1">
      <c r="A35" s="1049" t="s">
        <v>95</v>
      </c>
      <c r="B35" s="1049"/>
      <c r="C35" s="1049"/>
      <c r="D35" s="1049"/>
      <c r="E35" s="1049"/>
      <c r="F35" s="1049"/>
      <c r="G35" s="1049"/>
      <c r="H35" s="1049"/>
    </row>
    <row r="36" spans="1:8" s="447" customFormat="1" ht="12.75" customHeight="1">
      <c r="A36" s="439"/>
      <c r="B36" s="439"/>
      <c r="C36" s="439"/>
      <c r="D36" s="725"/>
      <c r="E36" s="1076" t="s">
        <v>435</v>
      </c>
      <c r="F36" s="935"/>
      <c r="G36" s="1090" t="s">
        <v>8</v>
      </c>
      <c r="H36" s="1091"/>
    </row>
    <row r="37" spans="1:8" s="447" customFormat="1" ht="12.75" customHeight="1">
      <c r="A37" s="724" t="s">
        <v>964</v>
      </c>
      <c r="B37" s="724"/>
      <c r="C37" s="724"/>
      <c r="D37" s="806"/>
      <c r="E37" s="1088"/>
      <c r="F37" s="1089"/>
      <c r="G37" s="1092" t="s">
        <v>576</v>
      </c>
      <c r="H37" s="1043"/>
    </row>
    <row r="38" spans="1:8" s="447" customFormat="1" ht="12.75" customHeight="1">
      <c r="A38" s="807"/>
      <c r="B38" s="807"/>
      <c r="C38" s="807"/>
      <c r="D38" s="726"/>
      <c r="E38" s="1072" t="s">
        <v>493</v>
      </c>
      <c r="F38" s="1073"/>
      <c r="G38" s="1072" t="s">
        <v>494</v>
      </c>
      <c r="H38" s="1074"/>
    </row>
    <row r="39" spans="1:8">
      <c r="A39" s="826" t="s">
        <v>965</v>
      </c>
      <c r="B39" s="826"/>
      <c r="C39" s="826"/>
      <c r="D39" s="826"/>
      <c r="E39" s="827"/>
      <c r="F39" s="828">
        <v>585100000</v>
      </c>
      <c r="G39" s="826"/>
      <c r="H39" s="829">
        <v>126921288.7</v>
      </c>
    </row>
    <row r="40" spans="1:8">
      <c r="A40" s="830" t="s">
        <v>966</v>
      </c>
      <c r="B40" s="831"/>
      <c r="C40" s="831"/>
      <c r="D40" s="831"/>
      <c r="E40" s="832"/>
      <c r="F40" s="833">
        <v>585100000</v>
      </c>
      <c r="G40" s="831"/>
      <c r="H40" s="834">
        <v>126921288.7</v>
      </c>
    </row>
    <row r="41" spans="1:8">
      <c r="A41" s="835" t="s">
        <v>967</v>
      </c>
      <c r="B41" s="831"/>
      <c r="C41" s="831"/>
      <c r="D41" s="831"/>
      <c r="E41" s="832"/>
      <c r="F41" s="810">
        <v>584000000</v>
      </c>
      <c r="G41" s="457"/>
      <c r="H41" s="28">
        <v>126808893.2</v>
      </c>
    </row>
    <row r="42" spans="1:8" s="447" customFormat="1" ht="12.75" customHeight="1">
      <c r="A42" s="835" t="s">
        <v>968</v>
      </c>
      <c r="B42" s="831"/>
      <c r="C42" s="831"/>
      <c r="D42" s="831"/>
      <c r="E42" s="832"/>
      <c r="F42" s="836">
        <v>1100000</v>
      </c>
      <c r="G42" s="831"/>
      <c r="H42" s="834">
        <v>112395.5</v>
      </c>
    </row>
    <row r="43" spans="1:8" s="447" customFormat="1" ht="12.75" customHeight="1">
      <c r="A43" s="830" t="s">
        <v>969</v>
      </c>
      <c r="B43" s="831"/>
      <c r="C43" s="831"/>
      <c r="D43" s="831"/>
      <c r="E43" s="832"/>
      <c r="F43" s="833">
        <v>0</v>
      </c>
      <c r="G43" s="831"/>
      <c r="H43" s="834">
        <v>0</v>
      </c>
    </row>
    <row r="44" spans="1:8" s="447" customFormat="1" ht="12.75" customHeight="1">
      <c r="A44" s="835" t="s">
        <v>970</v>
      </c>
      <c r="B44" s="831"/>
      <c r="C44" s="831"/>
      <c r="D44" s="831"/>
      <c r="E44" s="832"/>
      <c r="F44" s="810">
        <v>0</v>
      </c>
      <c r="G44" s="457"/>
      <c r="H44" s="28">
        <v>0</v>
      </c>
    </row>
    <row r="45" spans="1:8" s="447" customFormat="1" ht="12.75" customHeight="1">
      <c r="A45" s="835" t="s">
        <v>971</v>
      </c>
      <c r="B45" s="831"/>
      <c r="C45" s="831"/>
      <c r="D45" s="831"/>
      <c r="E45" s="832"/>
      <c r="F45" s="836">
        <v>0</v>
      </c>
      <c r="G45" s="831"/>
      <c r="H45" s="834">
        <v>0</v>
      </c>
    </row>
    <row r="46" spans="1:8" s="447" customFormat="1" ht="12.75" customHeight="1">
      <c r="A46" s="830" t="s">
        <v>972</v>
      </c>
      <c r="B46" s="831"/>
      <c r="C46" s="831"/>
      <c r="D46" s="831"/>
      <c r="E46" s="832"/>
      <c r="F46" s="833">
        <v>0</v>
      </c>
      <c r="G46" s="831"/>
      <c r="H46" s="834">
        <v>0</v>
      </c>
    </row>
    <row r="47" spans="1:8">
      <c r="A47" s="835" t="s">
        <v>973</v>
      </c>
      <c r="B47" s="831"/>
      <c r="C47" s="831"/>
      <c r="D47" s="831"/>
      <c r="E47" s="832"/>
      <c r="F47" s="810">
        <v>0</v>
      </c>
      <c r="G47" s="457"/>
      <c r="H47" s="28">
        <v>0</v>
      </c>
    </row>
    <row r="48" spans="1:8">
      <c r="A48" s="835" t="s">
        <v>974</v>
      </c>
      <c r="B48" s="831"/>
      <c r="C48" s="831"/>
      <c r="D48" s="831"/>
      <c r="E48" s="832"/>
      <c r="F48" s="836">
        <v>0</v>
      </c>
      <c r="G48" s="831"/>
      <c r="H48" s="834">
        <v>0</v>
      </c>
    </row>
    <row r="49" spans="1:8">
      <c r="A49" s="826" t="s">
        <v>975</v>
      </c>
      <c r="B49" s="826"/>
      <c r="C49" s="826"/>
      <c r="D49" s="826"/>
      <c r="E49" s="837"/>
      <c r="F49" s="838">
        <v>262448000</v>
      </c>
      <c r="G49" s="826"/>
      <c r="H49" s="829">
        <v>31804005.12999998</v>
      </c>
    </row>
    <row r="50" spans="1:8">
      <c r="A50" s="292" t="s">
        <v>976</v>
      </c>
      <c r="B50" s="292"/>
      <c r="C50" s="292"/>
      <c r="D50" s="292"/>
      <c r="E50" s="1083" t="s">
        <v>593</v>
      </c>
      <c r="F50" s="1049"/>
      <c r="G50" s="1049"/>
      <c r="H50" s="1049"/>
    </row>
    <row r="51" spans="1:8">
      <c r="A51" s="839" t="s">
        <v>977</v>
      </c>
      <c r="B51" s="839"/>
      <c r="C51" s="839"/>
      <c r="D51" s="839"/>
      <c r="E51" s="827"/>
      <c r="F51" s="839"/>
      <c r="G51" s="839"/>
      <c r="H51" s="840">
        <v>4580083.95</v>
      </c>
    </row>
    <row r="52" spans="1:8">
      <c r="A52" s="830" t="s">
        <v>978</v>
      </c>
      <c r="B52" s="831"/>
      <c r="C52" s="831"/>
      <c r="D52" s="831"/>
      <c r="E52" s="832"/>
      <c r="F52" s="831"/>
      <c r="G52" s="831"/>
      <c r="H52" s="841">
        <v>4580083.95</v>
      </c>
    </row>
    <row r="53" spans="1:8">
      <c r="A53" s="842" t="s">
        <v>979</v>
      </c>
      <c r="B53" s="843"/>
      <c r="C53" s="843"/>
      <c r="D53" s="843"/>
      <c r="E53" s="844"/>
      <c r="F53" s="843"/>
      <c r="G53" s="843"/>
      <c r="H53" s="845">
        <v>0</v>
      </c>
    </row>
    <row r="54" spans="1:8">
      <c r="A54" s="831"/>
      <c r="B54" s="831"/>
      <c r="C54" s="831"/>
      <c r="D54" s="831"/>
      <c r="E54" s="831"/>
      <c r="F54" s="831"/>
      <c r="G54" s="831"/>
      <c r="H54" s="831"/>
    </row>
    <row r="55" spans="1:8">
      <c r="A55" s="165" t="s">
        <v>980</v>
      </c>
      <c r="B55" s="165"/>
      <c r="C55" s="165"/>
      <c r="D55" s="296"/>
      <c r="E55" s="846"/>
      <c r="F55" s="295">
        <v>589680083.95000005</v>
      </c>
      <c r="G55" s="847"/>
      <c r="H55" s="296">
        <v>131501372.65000001</v>
      </c>
    </row>
    <row r="56" spans="1:8">
      <c r="A56" s="843"/>
      <c r="B56" s="843"/>
      <c r="C56" s="843"/>
      <c r="D56" s="843"/>
      <c r="E56" s="843"/>
      <c r="F56" s="843"/>
      <c r="G56" s="843"/>
      <c r="H56" s="843"/>
    </row>
    <row r="57" spans="1:8" ht="22.5">
      <c r="A57" s="722" t="s">
        <v>981</v>
      </c>
      <c r="B57" s="848"/>
      <c r="C57" s="849"/>
      <c r="D57" s="728" t="s">
        <v>100</v>
      </c>
      <c r="E57" s="728" t="s">
        <v>101</v>
      </c>
      <c r="F57" s="728" t="s">
        <v>103</v>
      </c>
      <c r="G57" s="728" t="s">
        <v>105</v>
      </c>
      <c r="H57" s="1050" t="s">
        <v>982</v>
      </c>
    </row>
    <row r="58" spans="1:8">
      <c r="A58" s="723" t="s">
        <v>983</v>
      </c>
      <c r="B58" s="850"/>
      <c r="C58" s="851"/>
      <c r="D58" s="852"/>
      <c r="E58" s="852" t="s">
        <v>576</v>
      </c>
      <c r="F58" s="852" t="s">
        <v>576</v>
      </c>
      <c r="G58" s="852" t="s">
        <v>576</v>
      </c>
      <c r="H58" s="1096"/>
    </row>
    <row r="59" spans="1:8">
      <c r="A59" s="853"/>
      <c r="B59" s="853"/>
      <c r="C59" s="472"/>
      <c r="D59" s="730" t="s">
        <v>699</v>
      </c>
      <c r="E59" s="730" t="s">
        <v>589</v>
      </c>
      <c r="F59" s="730" t="s">
        <v>590</v>
      </c>
      <c r="G59" s="730" t="s">
        <v>656</v>
      </c>
      <c r="H59" s="854" t="s">
        <v>591</v>
      </c>
    </row>
    <row r="60" spans="1:8">
      <c r="A60" s="839" t="s">
        <v>984</v>
      </c>
      <c r="B60" s="839"/>
      <c r="C60" s="855"/>
      <c r="D60" s="856">
        <v>535880083.94999999</v>
      </c>
      <c r="E60" s="856">
        <v>88567258.960000008</v>
      </c>
      <c r="F60" s="856">
        <v>88567258.959999993</v>
      </c>
      <c r="G60" s="856">
        <v>88567258.959999993</v>
      </c>
      <c r="H60" s="857">
        <v>0</v>
      </c>
    </row>
    <row r="61" spans="1:8">
      <c r="A61" s="830" t="s">
        <v>985</v>
      </c>
      <c r="B61" s="831"/>
      <c r="C61" s="858"/>
      <c r="D61" s="859">
        <v>130734000</v>
      </c>
      <c r="E61" s="859">
        <v>22912118.09</v>
      </c>
      <c r="F61" s="859">
        <v>22912118.09</v>
      </c>
      <c r="G61" s="859">
        <v>22912118.09</v>
      </c>
      <c r="H61" s="860">
        <v>0</v>
      </c>
    </row>
    <row r="62" spans="1:8" ht="15" customHeight="1">
      <c r="A62" s="835" t="s">
        <v>986</v>
      </c>
      <c r="B62" s="831"/>
      <c r="C62" s="858"/>
      <c r="D62" s="859">
        <v>78440400</v>
      </c>
      <c r="E62" s="859">
        <v>13747270.854</v>
      </c>
      <c r="F62" s="859">
        <v>13747270.854</v>
      </c>
      <c r="G62" s="859">
        <v>13747270.854</v>
      </c>
      <c r="H62" s="860">
        <v>0</v>
      </c>
    </row>
    <row r="63" spans="1:8">
      <c r="A63" s="835" t="s">
        <v>987</v>
      </c>
      <c r="B63" s="831"/>
      <c r="C63" s="858"/>
      <c r="D63" s="859">
        <v>52293600</v>
      </c>
      <c r="E63" s="859">
        <v>9164847.2359999996</v>
      </c>
      <c r="F63" s="859">
        <v>9164847.2359999996</v>
      </c>
      <c r="G63" s="859">
        <v>9164847.2359999996</v>
      </c>
      <c r="H63" s="860">
        <v>0</v>
      </c>
    </row>
    <row r="64" spans="1:8">
      <c r="A64" s="830" t="s">
        <v>988</v>
      </c>
      <c r="B64" s="831"/>
      <c r="C64" s="858"/>
      <c r="D64" s="859">
        <v>405146083.94999999</v>
      </c>
      <c r="E64" s="859">
        <v>65655140.870000005</v>
      </c>
      <c r="F64" s="859">
        <v>65655140.86999999</v>
      </c>
      <c r="G64" s="859">
        <v>65655140.869999997</v>
      </c>
      <c r="H64" s="860">
        <v>0</v>
      </c>
    </row>
    <row r="65" spans="1:8">
      <c r="A65" s="826" t="s">
        <v>989</v>
      </c>
      <c r="B65" s="826"/>
      <c r="C65" s="861"/>
      <c r="D65" s="862">
        <v>53800000</v>
      </c>
      <c r="E65" s="862">
        <v>902535.33000000007</v>
      </c>
      <c r="F65" s="862">
        <v>0</v>
      </c>
      <c r="G65" s="862">
        <v>0</v>
      </c>
      <c r="H65" s="863">
        <v>0</v>
      </c>
    </row>
    <row r="66" spans="1:8">
      <c r="A66" s="830" t="s">
        <v>990</v>
      </c>
      <c r="B66" s="831"/>
      <c r="C66" s="858"/>
      <c r="D66" s="859">
        <v>32371000</v>
      </c>
      <c r="E66" s="859">
        <v>902535.33000000007</v>
      </c>
      <c r="F66" s="859">
        <v>0</v>
      </c>
      <c r="G66" s="859">
        <v>0</v>
      </c>
      <c r="H66" s="860">
        <v>0</v>
      </c>
    </row>
    <row r="67" spans="1:8">
      <c r="A67" s="835" t="s">
        <v>991</v>
      </c>
      <c r="B67" s="831"/>
      <c r="C67" s="858"/>
      <c r="D67" s="859">
        <v>19422600</v>
      </c>
      <c r="E67" s="859">
        <v>541521.19799999997</v>
      </c>
      <c r="F67" s="859">
        <v>0</v>
      </c>
      <c r="G67" s="859">
        <v>0</v>
      </c>
      <c r="H67" s="860">
        <v>0</v>
      </c>
    </row>
    <row r="68" spans="1:8">
      <c r="A68" s="835" t="s">
        <v>992</v>
      </c>
      <c r="B68" s="831"/>
      <c r="C68" s="858"/>
      <c r="D68" s="859">
        <v>12948400</v>
      </c>
      <c r="E68" s="859">
        <v>361014.13200000004</v>
      </c>
      <c r="F68" s="859">
        <v>0</v>
      </c>
      <c r="G68" s="859">
        <v>0</v>
      </c>
      <c r="H68" s="860">
        <v>0</v>
      </c>
    </row>
    <row r="69" spans="1:8" ht="12.75" customHeight="1">
      <c r="A69" s="842" t="s">
        <v>993</v>
      </c>
      <c r="B69" s="843"/>
      <c r="C69" s="864"/>
      <c r="D69" s="859">
        <v>21429000</v>
      </c>
      <c r="E69" s="859">
        <v>0</v>
      </c>
      <c r="F69" s="859">
        <v>0</v>
      </c>
      <c r="G69" s="859">
        <v>0</v>
      </c>
      <c r="H69" s="865">
        <v>0</v>
      </c>
    </row>
    <row r="70" spans="1:8">
      <c r="A70" s="292" t="s">
        <v>994</v>
      </c>
      <c r="B70" s="292"/>
      <c r="C70" s="500"/>
      <c r="D70" s="866">
        <v>589680083.95000005</v>
      </c>
      <c r="E70" s="866">
        <v>89469794.290000007</v>
      </c>
      <c r="F70" s="866">
        <v>88567258.959999993</v>
      </c>
      <c r="G70" s="866">
        <v>88567258.959999993</v>
      </c>
      <c r="H70" s="867">
        <v>0</v>
      </c>
    </row>
    <row r="71" spans="1:8">
      <c r="A71" s="831"/>
      <c r="B71" s="831"/>
      <c r="C71" s="831"/>
      <c r="D71" s="831"/>
      <c r="E71" s="831"/>
      <c r="F71" s="831"/>
      <c r="G71" s="831"/>
      <c r="H71" s="831"/>
    </row>
    <row r="72" spans="1:8">
      <c r="A72" s="1049" t="s">
        <v>594</v>
      </c>
      <c r="B72" s="1049"/>
      <c r="C72" s="1049"/>
      <c r="D72" s="1049"/>
      <c r="E72" s="1049"/>
      <c r="F72" s="1049"/>
      <c r="G72" s="1049"/>
      <c r="H72" s="1049"/>
    </row>
    <row r="73" spans="1:8" ht="22.5">
      <c r="A73" s="972" t="s">
        <v>995</v>
      </c>
      <c r="B73" s="848"/>
      <c r="C73" s="849"/>
      <c r="D73" s="728" t="s">
        <v>101</v>
      </c>
      <c r="E73" s="728" t="s">
        <v>103</v>
      </c>
      <c r="F73" s="728" t="s">
        <v>105</v>
      </c>
      <c r="G73" s="1050" t="s">
        <v>982</v>
      </c>
      <c r="H73" s="1050" t="s">
        <v>996</v>
      </c>
    </row>
    <row r="74" spans="1:8">
      <c r="A74" s="973"/>
      <c r="B74" s="850"/>
      <c r="C74" s="851"/>
      <c r="D74" s="852" t="s">
        <v>576</v>
      </c>
      <c r="E74" s="852" t="s">
        <v>576</v>
      </c>
      <c r="F74" s="852" t="s">
        <v>576</v>
      </c>
      <c r="G74" s="1096"/>
      <c r="H74" s="1096"/>
    </row>
    <row r="75" spans="1:8">
      <c r="A75" s="1075"/>
      <c r="B75" s="853"/>
      <c r="C75" s="472"/>
      <c r="D75" s="730" t="s">
        <v>589</v>
      </c>
      <c r="E75" s="730" t="s">
        <v>590</v>
      </c>
      <c r="F75" s="730" t="s">
        <v>656</v>
      </c>
      <c r="G75" s="854" t="s">
        <v>591</v>
      </c>
      <c r="H75" s="854" t="s">
        <v>669</v>
      </c>
    </row>
    <row r="76" spans="1:8">
      <c r="A76" s="868" t="s">
        <v>997</v>
      </c>
      <c r="B76" s="839"/>
      <c r="C76" s="855"/>
      <c r="D76" s="869">
        <v>88567258.960000008</v>
      </c>
      <c r="E76" s="869">
        <v>88567258.959999993</v>
      </c>
      <c r="F76" s="869">
        <v>88567258.959999993</v>
      </c>
      <c r="G76" s="869">
        <v>0</v>
      </c>
      <c r="H76" s="870">
        <v>0</v>
      </c>
    </row>
    <row r="77" spans="1:8" ht="12.75" customHeight="1">
      <c r="A77" s="871" t="s">
        <v>998</v>
      </c>
      <c r="B77" s="831"/>
      <c r="C77" s="858"/>
      <c r="D77" s="859">
        <v>89469794.290000007</v>
      </c>
      <c r="E77" s="859">
        <v>88567258.959999993</v>
      </c>
      <c r="F77" s="859">
        <v>88567258.959999993</v>
      </c>
      <c r="G77" s="859">
        <v>0</v>
      </c>
      <c r="H77" s="860">
        <v>0</v>
      </c>
    </row>
    <row r="78" spans="1:8">
      <c r="A78" s="871" t="s">
        <v>999</v>
      </c>
      <c r="B78" s="831"/>
      <c r="C78" s="858"/>
      <c r="D78" s="859">
        <v>0</v>
      </c>
      <c r="E78" s="859">
        <v>0</v>
      </c>
      <c r="F78" s="859">
        <v>0</v>
      </c>
      <c r="G78" s="859">
        <v>0</v>
      </c>
      <c r="H78" s="860">
        <v>0</v>
      </c>
    </row>
    <row r="79" spans="1:8">
      <c r="A79" s="871" t="s">
        <v>1000</v>
      </c>
      <c r="B79" s="831"/>
      <c r="C79" s="858"/>
      <c r="D79" s="859">
        <v>0</v>
      </c>
      <c r="E79" s="859">
        <v>0</v>
      </c>
      <c r="F79" s="859">
        <v>0</v>
      </c>
      <c r="G79" s="859">
        <v>0</v>
      </c>
      <c r="H79" s="860">
        <v>0</v>
      </c>
    </row>
    <row r="80" spans="1:8">
      <c r="A80" s="871" t="s">
        <v>1001</v>
      </c>
      <c r="B80" s="831"/>
      <c r="C80" s="858"/>
      <c r="D80" s="859">
        <v>0</v>
      </c>
      <c r="E80" s="859">
        <v>0</v>
      </c>
      <c r="F80" s="859">
        <v>0</v>
      </c>
      <c r="G80" s="859">
        <v>0</v>
      </c>
      <c r="H80" s="860">
        <v>0</v>
      </c>
    </row>
    <row r="81" spans="1:8">
      <c r="A81" s="831" t="s">
        <v>1002</v>
      </c>
      <c r="B81" s="826"/>
      <c r="C81" s="861"/>
      <c r="D81" s="859">
        <v>0</v>
      </c>
      <c r="E81" s="859">
        <v>0</v>
      </c>
      <c r="F81" s="859">
        <v>0</v>
      </c>
      <c r="G81" s="859">
        <v>0</v>
      </c>
      <c r="H81" s="860">
        <v>0</v>
      </c>
    </row>
    <row r="82" spans="1:8">
      <c r="A82" s="843"/>
      <c r="B82" s="843"/>
      <c r="C82" s="843"/>
      <c r="D82" s="872"/>
      <c r="E82" s="872"/>
      <c r="F82" s="872"/>
      <c r="G82" s="872"/>
      <c r="H82" s="843"/>
    </row>
    <row r="83" spans="1:8" ht="22.5">
      <c r="A83" s="972" t="s">
        <v>1003</v>
      </c>
      <c r="B83" s="848"/>
      <c r="C83" s="848"/>
      <c r="D83" s="873"/>
      <c r="E83" s="728" t="s">
        <v>1004</v>
      </c>
      <c r="F83" s="728" t="s">
        <v>1005</v>
      </c>
      <c r="G83" s="728" t="s">
        <v>1006</v>
      </c>
      <c r="H83" s="729" t="s">
        <v>1007</v>
      </c>
    </row>
    <row r="84" spans="1:8">
      <c r="A84" s="1075"/>
      <c r="B84" s="853"/>
      <c r="C84" s="853"/>
      <c r="D84" s="874"/>
      <c r="E84" s="731" t="s">
        <v>592</v>
      </c>
      <c r="F84" s="731" t="s">
        <v>734</v>
      </c>
      <c r="G84" s="731" t="s">
        <v>735</v>
      </c>
      <c r="H84" s="729" t="s">
        <v>1008</v>
      </c>
    </row>
    <row r="85" spans="1:8">
      <c r="A85" s="868" t="s">
        <v>1009</v>
      </c>
      <c r="B85" s="868"/>
      <c r="C85" s="868"/>
      <c r="D85" s="868"/>
      <c r="E85" s="875">
        <v>88844902.090000004</v>
      </c>
      <c r="F85" s="455">
        <v>88567258.960000008</v>
      </c>
      <c r="G85" s="875">
        <v>88567258.960000008</v>
      </c>
      <c r="H85" s="876">
        <v>69.78124778526616</v>
      </c>
    </row>
    <row r="86" spans="1:8">
      <c r="A86" s="831" t="s">
        <v>1010</v>
      </c>
      <c r="B86" s="831"/>
      <c r="C86" s="831"/>
      <c r="D86" s="831"/>
      <c r="E86" s="875">
        <v>0</v>
      </c>
      <c r="F86" s="455">
        <v>0</v>
      </c>
      <c r="G86" s="875">
        <v>0</v>
      </c>
      <c r="H86" s="877">
        <v>0</v>
      </c>
    </row>
    <row r="87" spans="1:8" ht="12.75" customHeight="1">
      <c r="A87" s="831" t="s">
        <v>1011</v>
      </c>
      <c r="B87" s="831"/>
      <c r="C87" s="831"/>
      <c r="D87" s="831"/>
      <c r="E87" s="875">
        <v>0</v>
      </c>
      <c r="F87" s="455">
        <v>0</v>
      </c>
      <c r="G87" s="875">
        <v>0</v>
      </c>
      <c r="H87" s="877">
        <v>0</v>
      </c>
    </row>
    <row r="88" spans="1:8">
      <c r="A88" s="843"/>
      <c r="B88" s="843"/>
      <c r="C88" s="843"/>
      <c r="D88" s="843"/>
      <c r="E88" s="872"/>
      <c r="F88" s="872"/>
      <c r="G88" s="872"/>
      <c r="H88" s="844"/>
    </row>
    <row r="89" spans="1:8" ht="33.75">
      <c r="A89" s="972" t="s">
        <v>1012</v>
      </c>
      <c r="B89" s="848"/>
      <c r="C89" s="848"/>
      <c r="D89" s="668"/>
      <c r="E89" s="728" t="s">
        <v>1013</v>
      </c>
      <c r="F89" s="728" t="s">
        <v>1014</v>
      </c>
      <c r="G89" s="728" t="s">
        <v>1015</v>
      </c>
      <c r="H89" s="729" t="s">
        <v>1016</v>
      </c>
    </row>
    <row r="90" spans="1:8">
      <c r="A90" s="1075"/>
      <c r="B90" s="853"/>
      <c r="C90" s="853"/>
      <c r="D90" s="674"/>
      <c r="E90" s="731" t="s">
        <v>750</v>
      </c>
      <c r="F90" s="731" t="s">
        <v>751</v>
      </c>
      <c r="G90" s="731" t="s">
        <v>1017</v>
      </c>
      <c r="H90" s="729" t="s">
        <v>753</v>
      </c>
    </row>
    <row r="91" spans="1:8">
      <c r="A91" s="868" t="s">
        <v>1018</v>
      </c>
      <c r="B91" s="868"/>
      <c r="C91" s="868"/>
      <c r="D91" s="868"/>
      <c r="E91" s="878">
        <v>12692128.870000001</v>
      </c>
      <c r="F91" s="878">
        <v>37451494.409999996</v>
      </c>
      <c r="G91" s="878">
        <v>37451494.409999996</v>
      </c>
      <c r="H91" s="879">
        <v>29.507653754227913</v>
      </c>
    </row>
    <row r="92" spans="1:8">
      <c r="A92" s="831"/>
      <c r="B92" s="831"/>
      <c r="C92" s="831"/>
      <c r="D92" s="831"/>
      <c r="E92" s="872"/>
      <c r="F92" s="872"/>
      <c r="G92" s="872"/>
      <c r="H92" s="844"/>
    </row>
    <row r="93" spans="1:8" ht="56.25">
      <c r="A93" s="972" t="s">
        <v>1019</v>
      </c>
      <c r="B93" s="972"/>
      <c r="C93" s="728" t="s">
        <v>1020</v>
      </c>
      <c r="D93" s="728" t="s">
        <v>1021</v>
      </c>
      <c r="E93" s="728" t="s">
        <v>1022</v>
      </c>
      <c r="F93" s="728" t="s">
        <v>1023</v>
      </c>
      <c r="G93" s="728" t="s">
        <v>1024</v>
      </c>
      <c r="H93" s="729" t="s">
        <v>1014</v>
      </c>
    </row>
    <row r="94" spans="1:8">
      <c r="A94" s="1075"/>
      <c r="B94" s="1075"/>
      <c r="C94" s="730" t="s">
        <v>1025</v>
      </c>
      <c r="D94" s="880" t="s">
        <v>1026</v>
      </c>
      <c r="E94" s="731" t="s">
        <v>756</v>
      </c>
      <c r="F94" s="731" t="s">
        <v>757</v>
      </c>
      <c r="G94" s="731" t="s">
        <v>758</v>
      </c>
      <c r="H94" s="729" t="s">
        <v>1027</v>
      </c>
    </row>
    <row r="95" spans="1:8">
      <c r="A95" s="868" t="s">
        <v>1028</v>
      </c>
      <c r="B95" s="868"/>
      <c r="C95" s="869">
        <v>31672412.930000003</v>
      </c>
      <c r="D95" s="869">
        <v>4580083.95</v>
      </c>
      <c r="E95" s="881">
        <v>4570169.24</v>
      </c>
      <c r="F95" s="869">
        <v>4570169.24</v>
      </c>
      <c r="G95" s="869">
        <v>0</v>
      </c>
      <c r="H95" s="881">
        <v>9914.7099999999627</v>
      </c>
    </row>
    <row r="96" spans="1:8" ht="12.75" customHeight="1">
      <c r="A96" s="830" t="s">
        <v>1029</v>
      </c>
      <c r="B96" s="831"/>
      <c r="C96" s="859">
        <v>31672412.930000003</v>
      </c>
      <c r="D96" s="859">
        <v>4580083.95</v>
      </c>
      <c r="E96" s="834">
        <v>4570169.24</v>
      </c>
      <c r="F96" s="859">
        <v>4570169.24</v>
      </c>
      <c r="G96" s="859">
        <v>0</v>
      </c>
      <c r="H96" s="834">
        <v>9914.7099999999627</v>
      </c>
    </row>
    <row r="97" spans="1:8" ht="12.75" customHeight="1">
      <c r="A97" s="830" t="s">
        <v>1030</v>
      </c>
      <c r="B97" s="831"/>
      <c r="C97" s="859">
        <v>0</v>
      </c>
      <c r="D97" s="859">
        <v>0</v>
      </c>
      <c r="E97" s="834">
        <v>0</v>
      </c>
      <c r="F97" s="859">
        <v>0</v>
      </c>
      <c r="G97" s="859">
        <v>0</v>
      </c>
      <c r="H97" s="834">
        <v>0</v>
      </c>
    </row>
    <row r="98" spans="1:8">
      <c r="A98" s="843"/>
      <c r="B98" s="843"/>
      <c r="C98" s="882"/>
      <c r="D98" s="882"/>
      <c r="E98" s="845"/>
      <c r="F98" s="882"/>
      <c r="G98" s="882"/>
      <c r="H98" s="845"/>
    </row>
    <row r="99" spans="1:8">
      <c r="A99" s="831"/>
      <c r="B99" s="831"/>
      <c r="C99" s="831"/>
      <c r="D99" s="831"/>
      <c r="E99" s="831"/>
      <c r="F99" s="831"/>
      <c r="G99" s="831"/>
      <c r="H99" s="883" t="s">
        <v>414</v>
      </c>
    </row>
    <row r="100" spans="1:8">
      <c r="A100" s="831"/>
      <c r="B100" s="831"/>
      <c r="C100" s="831"/>
      <c r="D100" s="831"/>
      <c r="E100" s="831"/>
      <c r="F100" s="831"/>
      <c r="G100" s="831"/>
      <c r="H100" s="883" t="s">
        <v>415</v>
      </c>
    </row>
    <row r="101" spans="1:8">
      <c r="A101" s="1049" t="s">
        <v>1031</v>
      </c>
      <c r="B101" s="1049"/>
      <c r="C101" s="1049"/>
      <c r="D101" s="1049"/>
      <c r="E101" s="1049"/>
      <c r="F101" s="1049"/>
      <c r="G101" s="1049"/>
      <c r="H101" s="1049"/>
    </row>
    <row r="102" spans="1:8" ht="12.75" customHeight="1">
      <c r="A102" s="972" t="s">
        <v>1032</v>
      </c>
      <c r="B102" s="972"/>
      <c r="C102" s="935"/>
      <c r="D102" s="728" t="s">
        <v>100</v>
      </c>
      <c r="E102" s="728" t="s">
        <v>101</v>
      </c>
      <c r="F102" s="728" t="s">
        <v>103</v>
      </c>
      <c r="G102" s="728" t="s">
        <v>105</v>
      </c>
      <c r="H102" s="1050" t="s">
        <v>982</v>
      </c>
    </row>
    <row r="103" spans="1:8">
      <c r="A103" s="973" t="s">
        <v>983</v>
      </c>
      <c r="B103" s="973"/>
      <c r="C103" s="1089"/>
      <c r="D103" s="852"/>
      <c r="E103" s="852" t="s">
        <v>576</v>
      </c>
      <c r="F103" s="852" t="s">
        <v>576</v>
      </c>
      <c r="G103" s="852" t="s">
        <v>576</v>
      </c>
      <c r="H103" s="1096"/>
    </row>
    <row r="104" spans="1:8">
      <c r="A104" s="853"/>
      <c r="B104" s="853"/>
      <c r="C104" s="472"/>
      <c r="D104" s="730" t="s">
        <v>699</v>
      </c>
      <c r="E104" s="730" t="s">
        <v>589</v>
      </c>
      <c r="F104" s="730" t="s">
        <v>590</v>
      </c>
      <c r="G104" s="730" t="s">
        <v>656</v>
      </c>
      <c r="H104" s="854" t="s">
        <v>591</v>
      </c>
    </row>
    <row r="105" spans="1:8">
      <c r="A105" s="839" t="s">
        <v>1033</v>
      </c>
      <c r="B105" s="839"/>
      <c r="C105" s="855"/>
      <c r="D105" s="856">
        <v>334519300</v>
      </c>
      <c r="E105" s="856">
        <v>28996581.109999999</v>
      </c>
      <c r="F105" s="856">
        <v>27341491.219999995</v>
      </c>
      <c r="G105" s="856">
        <v>26969332.889999997</v>
      </c>
      <c r="H105" s="857">
        <v>0</v>
      </c>
    </row>
    <row r="106" spans="1:8">
      <c r="A106" s="835" t="s">
        <v>1034</v>
      </c>
      <c r="B106" s="831"/>
      <c r="C106" s="858"/>
      <c r="D106" s="859">
        <v>200711580</v>
      </c>
      <c r="E106" s="859">
        <v>17397948.665999997</v>
      </c>
      <c r="F106" s="859">
        <v>16404894.731999997</v>
      </c>
      <c r="G106" s="859">
        <v>16181599.733999997</v>
      </c>
      <c r="H106" s="860">
        <v>0</v>
      </c>
    </row>
    <row r="107" spans="1:8">
      <c r="A107" s="835" t="s">
        <v>1035</v>
      </c>
      <c r="B107" s="831"/>
      <c r="C107" s="858"/>
      <c r="D107" s="859">
        <v>133807720</v>
      </c>
      <c r="E107" s="859">
        <v>11598632.444</v>
      </c>
      <c r="F107" s="859">
        <v>10936596.487999998</v>
      </c>
      <c r="G107" s="859">
        <v>10787733.155999999</v>
      </c>
      <c r="H107" s="860">
        <v>0</v>
      </c>
    </row>
    <row r="108" spans="1:8">
      <c r="A108" s="826" t="s">
        <v>1036</v>
      </c>
      <c r="B108" s="831"/>
      <c r="C108" s="858"/>
      <c r="D108" s="862">
        <v>559372700</v>
      </c>
      <c r="E108" s="859">
        <v>66313001.670000009</v>
      </c>
      <c r="F108" s="859">
        <v>54996921.689999998</v>
      </c>
      <c r="G108" s="859">
        <v>54933399.900000006</v>
      </c>
      <c r="H108" s="860">
        <v>0</v>
      </c>
    </row>
    <row r="109" spans="1:8" ht="24.75" customHeight="1">
      <c r="A109" s="292" t="s">
        <v>1037</v>
      </c>
      <c r="B109" s="292"/>
      <c r="C109" s="500"/>
      <c r="D109" s="866">
        <v>893892000</v>
      </c>
      <c r="E109" s="866">
        <v>95309582.780000001</v>
      </c>
      <c r="F109" s="866">
        <v>82338412.909999996</v>
      </c>
      <c r="G109" s="866">
        <v>81902732.790000007</v>
      </c>
      <c r="H109" s="867">
        <v>0</v>
      </c>
    </row>
    <row r="110" spans="1:8">
      <c r="A110" s="831"/>
      <c r="B110" s="831"/>
      <c r="C110" s="831"/>
      <c r="D110" s="831"/>
      <c r="E110" s="831"/>
      <c r="F110" s="831"/>
      <c r="G110" s="831"/>
      <c r="H110" s="831"/>
    </row>
    <row r="111" spans="1:8">
      <c r="A111" s="1049" t="s">
        <v>1038</v>
      </c>
      <c r="B111" s="1049"/>
      <c r="C111" s="1049"/>
      <c r="D111" s="1049"/>
      <c r="E111" s="1049"/>
      <c r="F111" s="960"/>
      <c r="G111" s="1083" t="s">
        <v>593</v>
      </c>
      <c r="H111" s="1049"/>
    </row>
    <row r="112" spans="1:8" ht="25.5" customHeight="1">
      <c r="A112" s="868" t="s">
        <v>1039</v>
      </c>
      <c r="B112" s="868"/>
      <c r="C112" s="868"/>
      <c r="D112" s="868"/>
      <c r="E112" s="868"/>
      <c r="F112" s="884"/>
      <c r="G112" s="885"/>
      <c r="H112" s="881">
        <v>175475841.11000001</v>
      </c>
    </row>
    <row r="113" spans="1:8">
      <c r="A113" s="831" t="s">
        <v>1040</v>
      </c>
      <c r="B113" s="831"/>
      <c r="C113" s="831"/>
      <c r="D113" s="831"/>
      <c r="E113" s="831"/>
      <c r="F113" s="858"/>
      <c r="G113" s="832"/>
      <c r="H113" s="834">
        <v>31804005.12999998</v>
      </c>
    </row>
    <row r="114" spans="1:8">
      <c r="A114" s="831" t="s">
        <v>1041</v>
      </c>
      <c r="B114" s="831"/>
      <c r="C114" s="831"/>
      <c r="D114" s="831"/>
      <c r="E114" s="831"/>
      <c r="F114" s="858"/>
      <c r="G114" s="832"/>
      <c r="H114" s="834">
        <v>0</v>
      </c>
    </row>
    <row r="115" spans="1:8">
      <c r="A115" s="831" t="s">
        <v>1042</v>
      </c>
      <c r="B115" s="831"/>
      <c r="C115" s="831"/>
      <c r="D115" s="831"/>
      <c r="E115" s="831"/>
      <c r="F115" s="858"/>
      <c r="G115" s="832"/>
      <c r="H115" s="834">
        <v>0</v>
      </c>
    </row>
    <row r="116" spans="1:8">
      <c r="A116" s="843" t="s">
        <v>1043</v>
      </c>
      <c r="B116" s="843"/>
      <c r="C116" s="843"/>
      <c r="D116" s="843"/>
      <c r="E116" s="843"/>
      <c r="F116" s="864"/>
      <c r="G116" s="844"/>
      <c r="H116" s="845">
        <v>28600.52</v>
      </c>
    </row>
    <row r="117" spans="1:8">
      <c r="A117" s="292" t="s">
        <v>1044</v>
      </c>
      <c r="B117" s="292"/>
      <c r="C117" s="292"/>
      <c r="D117" s="292"/>
      <c r="E117" s="292"/>
      <c r="F117" s="500"/>
      <c r="G117" s="886"/>
      <c r="H117" s="887">
        <v>143643235.46000004</v>
      </c>
    </row>
    <row r="118" spans="1:8">
      <c r="A118" s="831"/>
      <c r="B118" s="831"/>
      <c r="C118" s="831"/>
      <c r="D118" s="831"/>
      <c r="E118" s="831"/>
      <c r="F118" s="831"/>
      <c r="G118" s="831"/>
      <c r="H118" s="831"/>
    </row>
    <row r="119" spans="1:8">
      <c r="A119" s="972" t="s">
        <v>1045</v>
      </c>
      <c r="B119" s="935"/>
      <c r="C119" s="1076" t="s">
        <v>1004</v>
      </c>
      <c r="D119" s="935"/>
      <c r="E119" s="1076" t="s">
        <v>1005</v>
      </c>
      <c r="F119" s="935"/>
      <c r="G119" s="1076" t="s">
        <v>1007</v>
      </c>
      <c r="H119" s="972"/>
    </row>
    <row r="120" spans="1:8">
      <c r="A120" s="1075"/>
      <c r="B120" s="1080"/>
      <c r="C120" s="1079" t="s">
        <v>766</v>
      </c>
      <c r="D120" s="1080"/>
      <c r="E120" s="1079" t="s">
        <v>765</v>
      </c>
      <c r="F120" s="1080"/>
      <c r="G120" s="1079" t="s">
        <v>767</v>
      </c>
      <c r="H120" s="1075"/>
    </row>
    <row r="121" spans="1:8">
      <c r="A121" s="888" t="s">
        <v>1046</v>
      </c>
      <c r="B121" s="889"/>
      <c r="C121" s="890"/>
      <c r="D121" s="891">
        <v>342887086.25749993</v>
      </c>
      <c r="E121" s="890"/>
      <c r="F121" s="892">
        <v>143643235.46000004</v>
      </c>
      <c r="G121" s="890"/>
      <c r="H121" s="893">
        <v>0.10473071254142204</v>
      </c>
    </row>
    <row r="122" spans="1:8">
      <c r="A122" s="831"/>
      <c r="B122" s="831"/>
      <c r="C122" s="831"/>
      <c r="D122" s="831"/>
      <c r="E122" s="831"/>
      <c r="F122" s="831"/>
      <c r="G122" s="831"/>
      <c r="H122" s="831"/>
    </row>
    <row r="123" spans="1:8">
      <c r="A123" s="1084" t="s">
        <v>1047</v>
      </c>
      <c r="B123" s="1084"/>
      <c r="C123" s="1085"/>
      <c r="D123" s="894" t="s">
        <v>1048</v>
      </c>
      <c r="E123" s="894" t="s">
        <v>1049</v>
      </c>
      <c r="F123" s="894" t="s">
        <v>1050</v>
      </c>
      <c r="G123" s="894" t="s">
        <v>1051</v>
      </c>
      <c r="H123" s="895" t="s">
        <v>1052</v>
      </c>
    </row>
    <row r="124" spans="1:8">
      <c r="A124" s="1086"/>
      <c r="B124" s="1086"/>
      <c r="C124" s="1087"/>
      <c r="D124" s="896" t="s">
        <v>768</v>
      </c>
      <c r="E124" s="896" t="s">
        <v>1053</v>
      </c>
      <c r="F124" s="896" t="s">
        <v>1054</v>
      </c>
      <c r="G124" s="896" t="s">
        <v>1055</v>
      </c>
      <c r="H124" s="897" t="s">
        <v>1056</v>
      </c>
    </row>
    <row r="125" spans="1:8">
      <c r="A125" s="868" t="s">
        <v>1057</v>
      </c>
      <c r="B125" s="868"/>
      <c r="C125" s="884"/>
      <c r="D125" s="869">
        <v>133358031.67999996</v>
      </c>
      <c r="E125" s="869">
        <v>22647553.850000001</v>
      </c>
      <c r="F125" s="869">
        <v>27256662.669999994</v>
      </c>
      <c r="G125" s="869">
        <v>28600.52</v>
      </c>
      <c r="H125" s="898">
        <v>106072768.48999996</v>
      </c>
    </row>
    <row r="126" spans="1:8">
      <c r="A126" s="830" t="s">
        <v>1058</v>
      </c>
      <c r="B126" s="831"/>
      <c r="C126" s="858"/>
      <c r="D126" s="859">
        <v>112292934.59999996</v>
      </c>
      <c r="E126" s="859">
        <v>18578985.080000002</v>
      </c>
      <c r="F126" s="859">
        <v>22687247.359999996</v>
      </c>
      <c r="G126" s="859">
        <v>28600.52</v>
      </c>
      <c r="H126" s="899">
        <v>89577086.719999969</v>
      </c>
    </row>
    <row r="127" spans="1:8">
      <c r="A127" s="830" t="s">
        <v>1059</v>
      </c>
      <c r="B127" s="831"/>
      <c r="C127" s="858"/>
      <c r="D127" s="859">
        <v>21065097.080000002</v>
      </c>
      <c r="E127" s="859">
        <v>4068568.7699999996</v>
      </c>
      <c r="F127" s="859">
        <v>4569415.3099999996</v>
      </c>
      <c r="G127" s="859">
        <v>0</v>
      </c>
      <c r="H127" s="899">
        <v>16495681.770000003</v>
      </c>
    </row>
    <row r="128" spans="1:8" ht="15" customHeight="1">
      <c r="A128" s="842" t="s">
        <v>1060</v>
      </c>
      <c r="B128" s="843"/>
      <c r="C128" s="864"/>
      <c r="D128" s="882">
        <v>0</v>
      </c>
      <c r="E128" s="882">
        <v>0</v>
      </c>
      <c r="F128" s="882">
        <v>0</v>
      </c>
      <c r="G128" s="882">
        <v>0</v>
      </c>
      <c r="H128" s="900">
        <v>0</v>
      </c>
    </row>
    <row r="129" spans="1:8" ht="15" customHeight="1">
      <c r="A129" s="831"/>
      <c r="B129" s="831"/>
      <c r="C129" s="831"/>
      <c r="D129" s="831"/>
      <c r="E129" s="831"/>
      <c r="F129" s="831"/>
      <c r="G129" s="831"/>
      <c r="H129" s="831"/>
    </row>
    <row r="130" spans="1:8" ht="15" customHeight="1">
      <c r="A130" s="1049" t="s">
        <v>595</v>
      </c>
      <c r="B130" s="1049"/>
      <c r="C130" s="1049"/>
      <c r="D130" s="1049"/>
      <c r="E130" s="1049"/>
      <c r="F130" s="1049"/>
      <c r="G130" s="1049"/>
      <c r="H130" s="1049"/>
    </row>
    <row r="131" spans="1:8" ht="15" customHeight="1">
      <c r="A131" s="439"/>
      <c r="B131" s="439"/>
      <c r="C131" s="439"/>
      <c r="D131" s="725"/>
      <c r="E131" s="1076" t="s">
        <v>435</v>
      </c>
      <c r="F131" s="935"/>
      <c r="G131" s="1090" t="s">
        <v>8</v>
      </c>
      <c r="H131" s="1091"/>
    </row>
    <row r="132" spans="1:8" ht="15" customHeight="1">
      <c r="A132" s="724" t="s">
        <v>587</v>
      </c>
      <c r="B132" s="724"/>
      <c r="C132" s="724"/>
      <c r="D132" s="806"/>
      <c r="E132" s="1088"/>
      <c r="F132" s="1089"/>
      <c r="G132" s="1092" t="s">
        <v>576</v>
      </c>
      <c r="H132" s="1043"/>
    </row>
    <row r="133" spans="1:8" ht="15" customHeight="1">
      <c r="A133" s="807"/>
      <c r="B133" s="807"/>
      <c r="C133" s="807"/>
      <c r="D133" s="726"/>
      <c r="E133" s="1072" t="s">
        <v>493</v>
      </c>
      <c r="F133" s="1073"/>
      <c r="G133" s="1072" t="s">
        <v>494</v>
      </c>
      <c r="H133" s="1074"/>
    </row>
    <row r="134" spans="1:8" ht="15" customHeight="1">
      <c r="A134" s="2" t="s">
        <v>1061</v>
      </c>
      <c r="B134" s="2"/>
      <c r="C134" s="208"/>
      <c r="D134" s="810"/>
      <c r="E134" s="457"/>
      <c r="F134" s="810">
        <v>72299000</v>
      </c>
      <c r="G134" s="457"/>
      <c r="H134" s="28">
        <v>13015103.449999999</v>
      </c>
    </row>
    <row r="135" spans="1:8">
      <c r="A135" s="208" t="s">
        <v>1062</v>
      </c>
      <c r="B135" s="208"/>
      <c r="C135" s="208"/>
      <c r="D135" s="810"/>
      <c r="E135" s="457"/>
      <c r="F135" s="810">
        <v>49000000</v>
      </c>
      <c r="G135" s="457"/>
      <c r="H135" s="28">
        <v>9237269.2200000007</v>
      </c>
    </row>
    <row r="136" spans="1:8">
      <c r="A136" s="208" t="s">
        <v>1063</v>
      </c>
      <c r="B136" s="208"/>
      <c r="C136" s="208"/>
      <c r="D136" s="810"/>
      <c r="E136" s="457"/>
      <c r="F136" s="810">
        <v>3173000</v>
      </c>
      <c r="G136" s="457"/>
      <c r="H136" s="28">
        <v>0.02</v>
      </c>
    </row>
    <row r="137" spans="1:8">
      <c r="A137" s="208" t="s">
        <v>1064</v>
      </c>
      <c r="B137" s="208"/>
      <c r="C137" s="31"/>
      <c r="D137" s="811"/>
      <c r="E137" s="812"/>
      <c r="F137" s="810">
        <v>19100000</v>
      </c>
      <c r="G137" s="457"/>
      <c r="H137" s="28">
        <v>3775461.1299999994</v>
      </c>
    </row>
    <row r="138" spans="1:8">
      <c r="A138" s="208" t="s">
        <v>1065</v>
      </c>
      <c r="B138" s="208"/>
      <c r="C138" s="208"/>
      <c r="D138" s="810"/>
      <c r="E138" s="457"/>
      <c r="F138" s="810">
        <v>0</v>
      </c>
      <c r="G138" s="457"/>
      <c r="H138" s="28">
        <v>0</v>
      </c>
    </row>
    <row r="139" spans="1:8">
      <c r="A139" s="208" t="s">
        <v>1066</v>
      </c>
      <c r="B139" s="208"/>
      <c r="C139" s="278"/>
      <c r="D139" s="810"/>
      <c r="E139" s="457"/>
      <c r="F139" s="810">
        <v>1026000</v>
      </c>
      <c r="G139" s="457"/>
      <c r="H139" s="28">
        <v>2373.08</v>
      </c>
    </row>
    <row r="140" spans="1:8">
      <c r="A140" s="2" t="s">
        <v>1067</v>
      </c>
      <c r="B140" s="208"/>
      <c r="C140" s="280"/>
      <c r="D140" s="814"/>
      <c r="E140" s="815"/>
      <c r="F140" s="810">
        <v>1251000</v>
      </c>
      <c r="G140" s="457"/>
      <c r="H140" s="28">
        <v>154350.22999999998</v>
      </c>
    </row>
    <row r="141" spans="1:8">
      <c r="A141" s="2" t="s">
        <v>1068</v>
      </c>
      <c r="B141" s="2"/>
      <c r="C141" s="280"/>
      <c r="D141" s="814"/>
      <c r="E141" s="815"/>
      <c r="F141" s="810">
        <v>0</v>
      </c>
      <c r="G141" s="457"/>
      <c r="H141" s="28">
        <v>0</v>
      </c>
    </row>
    <row r="142" spans="1:8">
      <c r="A142" s="2" t="s">
        <v>1069</v>
      </c>
      <c r="B142" s="208"/>
      <c r="C142" s="208"/>
      <c r="D142" s="810"/>
      <c r="E142" s="457"/>
      <c r="F142" s="810">
        <v>0</v>
      </c>
      <c r="G142" s="457"/>
      <c r="H142" s="28">
        <v>0</v>
      </c>
    </row>
    <row r="143" spans="1:8">
      <c r="A143" s="2" t="s">
        <v>1070</v>
      </c>
      <c r="B143" s="208"/>
      <c r="C143" s="208"/>
      <c r="D143" s="810"/>
      <c r="E143" s="457"/>
      <c r="F143" s="810">
        <v>0</v>
      </c>
      <c r="G143" s="457"/>
      <c r="H143" s="28">
        <v>0</v>
      </c>
    </row>
    <row r="144" spans="1:8">
      <c r="A144" s="39" t="s">
        <v>1071</v>
      </c>
      <c r="B144" s="39"/>
      <c r="C144" s="39"/>
      <c r="D144" s="818"/>
      <c r="E144" s="822"/>
      <c r="F144" s="818">
        <v>73550000</v>
      </c>
      <c r="G144" s="822"/>
      <c r="H144" s="311">
        <v>13169453.68</v>
      </c>
    </row>
    <row r="145" spans="1:8">
      <c r="A145" s="831"/>
      <c r="B145" s="831"/>
      <c r="C145" s="831"/>
      <c r="D145" s="831"/>
      <c r="E145" s="831"/>
      <c r="F145" s="831"/>
      <c r="G145" s="831"/>
      <c r="H145" s="831"/>
    </row>
    <row r="146" spans="1:8" ht="22.5">
      <c r="A146" s="972" t="s">
        <v>1072</v>
      </c>
      <c r="B146" s="972"/>
      <c r="C146" s="935"/>
      <c r="D146" s="728" t="s">
        <v>100</v>
      </c>
      <c r="E146" s="728" t="s">
        <v>101</v>
      </c>
      <c r="F146" s="728" t="s">
        <v>103</v>
      </c>
      <c r="G146" s="728" t="s">
        <v>105</v>
      </c>
      <c r="H146" s="1050" t="s">
        <v>982</v>
      </c>
    </row>
    <row r="147" spans="1:8">
      <c r="A147" s="973" t="s">
        <v>983</v>
      </c>
      <c r="B147" s="973"/>
      <c r="C147" s="1089"/>
      <c r="D147" s="852"/>
      <c r="E147" s="852" t="s">
        <v>576</v>
      </c>
      <c r="F147" s="852" t="s">
        <v>576</v>
      </c>
      <c r="G147" s="852" t="s">
        <v>576</v>
      </c>
      <c r="H147" s="1096"/>
    </row>
    <row r="148" spans="1:8">
      <c r="A148" s="853"/>
      <c r="B148" s="853"/>
      <c r="C148" s="472"/>
      <c r="D148" s="730" t="s">
        <v>699</v>
      </c>
      <c r="E148" s="730" t="s">
        <v>589</v>
      </c>
      <c r="F148" s="730" t="s">
        <v>590</v>
      </c>
      <c r="G148" s="730" t="s">
        <v>656</v>
      </c>
      <c r="H148" s="854" t="s">
        <v>591</v>
      </c>
    </row>
    <row r="149" spans="1:8">
      <c r="A149" s="839" t="s">
        <v>1073</v>
      </c>
      <c r="B149" s="839"/>
      <c r="C149" s="855"/>
      <c r="D149" s="856">
        <v>29079000</v>
      </c>
      <c r="E149" s="856">
        <v>2764996.61</v>
      </c>
      <c r="F149" s="856">
        <v>0</v>
      </c>
      <c r="G149" s="856">
        <v>0</v>
      </c>
      <c r="H149" s="857">
        <v>0</v>
      </c>
    </row>
    <row r="150" spans="1:8">
      <c r="A150" s="835" t="s">
        <v>1074</v>
      </c>
      <c r="B150" s="831"/>
      <c r="C150" s="858"/>
      <c r="D150" s="859">
        <v>17447400</v>
      </c>
      <c r="E150" s="859">
        <v>1658997.9659999998</v>
      </c>
      <c r="F150" s="859">
        <v>0</v>
      </c>
      <c r="G150" s="859">
        <v>0</v>
      </c>
      <c r="H150" s="860">
        <v>0</v>
      </c>
    </row>
    <row r="151" spans="1:8">
      <c r="A151" s="835" t="s">
        <v>1075</v>
      </c>
      <c r="B151" s="831"/>
      <c r="C151" s="858"/>
      <c r="D151" s="859">
        <v>11631600</v>
      </c>
      <c r="E151" s="859">
        <v>1105998.6440000001</v>
      </c>
      <c r="F151" s="859">
        <v>0</v>
      </c>
      <c r="G151" s="859">
        <v>0</v>
      </c>
      <c r="H151" s="860">
        <v>0</v>
      </c>
    </row>
    <row r="152" spans="1:8">
      <c r="A152" s="826" t="s">
        <v>1076</v>
      </c>
      <c r="B152" s="831"/>
      <c r="C152" s="858"/>
      <c r="D152" s="859">
        <v>44471000</v>
      </c>
      <c r="E152" s="859">
        <v>2797377.76</v>
      </c>
      <c r="F152" s="859">
        <v>0</v>
      </c>
      <c r="G152" s="859">
        <v>0</v>
      </c>
      <c r="H152" s="860">
        <v>0</v>
      </c>
    </row>
    <row r="153" spans="1:8">
      <c r="A153" s="826" t="s">
        <v>1077</v>
      </c>
      <c r="B153" s="831"/>
      <c r="C153" s="858"/>
      <c r="D153" s="859">
        <v>0</v>
      </c>
      <c r="E153" s="859">
        <v>0</v>
      </c>
      <c r="F153" s="859">
        <v>0</v>
      </c>
      <c r="G153" s="859">
        <v>0</v>
      </c>
      <c r="H153" s="860">
        <v>0</v>
      </c>
    </row>
    <row r="154" spans="1:8">
      <c r="A154" s="826" t="s">
        <v>1078</v>
      </c>
      <c r="B154" s="831"/>
      <c r="C154" s="858"/>
      <c r="D154" s="859">
        <v>0</v>
      </c>
      <c r="E154" s="859">
        <v>0</v>
      </c>
      <c r="F154" s="859">
        <v>0</v>
      </c>
      <c r="G154" s="859">
        <v>0</v>
      </c>
      <c r="H154" s="860">
        <v>0</v>
      </c>
    </row>
    <row r="155" spans="1:8">
      <c r="A155" s="826" t="s">
        <v>1079</v>
      </c>
      <c r="B155" s="831"/>
      <c r="C155" s="858"/>
      <c r="D155" s="862">
        <v>0</v>
      </c>
      <c r="E155" s="859">
        <v>0</v>
      </c>
      <c r="F155" s="859">
        <v>0</v>
      </c>
      <c r="G155" s="859">
        <v>0</v>
      </c>
      <c r="H155" s="860">
        <v>0</v>
      </c>
    </row>
    <row r="156" spans="1:8" ht="22.5">
      <c r="A156" s="578" t="s">
        <v>1080</v>
      </c>
      <c r="B156" s="292"/>
      <c r="C156" s="500"/>
      <c r="D156" s="866">
        <v>73550000</v>
      </c>
      <c r="E156" s="866">
        <v>5562374.3699999992</v>
      </c>
      <c r="F156" s="866">
        <v>0</v>
      </c>
      <c r="G156" s="866">
        <v>0</v>
      </c>
      <c r="H156" s="867">
        <v>0</v>
      </c>
    </row>
    <row r="157" spans="1:8">
      <c r="A157" s="831"/>
      <c r="B157" s="831"/>
      <c r="C157" s="831"/>
      <c r="D157" s="831"/>
      <c r="E157" s="831"/>
      <c r="F157" s="831"/>
      <c r="G157" s="831"/>
      <c r="H157" s="831"/>
    </row>
    <row r="158" spans="1:8" ht="22.5">
      <c r="A158" s="972" t="s">
        <v>1081</v>
      </c>
      <c r="B158" s="972"/>
      <c r="C158" s="935"/>
      <c r="D158" s="728" t="s">
        <v>100</v>
      </c>
      <c r="E158" s="728" t="s">
        <v>101</v>
      </c>
      <c r="F158" s="728" t="s">
        <v>103</v>
      </c>
      <c r="G158" s="728" t="s">
        <v>105</v>
      </c>
      <c r="H158" s="1050" t="s">
        <v>982</v>
      </c>
    </row>
    <row r="159" spans="1:8">
      <c r="A159" s="973"/>
      <c r="B159" s="973"/>
      <c r="C159" s="1089"/>
      <c r="D159" s="852"/>
      <c r="E159" s="852" t="s">
        <v>576</v>
      </c>
      <c r="F159" s="852" t="s">
        <v>576</v>
      </c>
      <c r="G159" s="852" t="s">
        <v>576</v>
      </c>
      <c r="H159" s="1096"/>
    </row>
    <row r="160" spans="1:8" ht="12.75" customHeight="1">
      <c r="A160" s="1075"/>
      <c r="B160" s="1075"/>
      <c r="C160" s="1080"/>
      <c r="D160" s="730" t="s">
        <v>699</v>
      </c>
      <c r="E160" s="730" t="s">
        <v>589</v>
      </c>
      <c r="F160" s="730" t="s">
        <v>590</v>
      </c>
      <c r="G160" s="730" t="s">
        <v>656</v>
      </c>
      <c r="H160" s="854" t="s">
        <v>591</v>
      </c>
    </row>
    <row r="161" spans="1:8">
      <c r="A161" s="839" t="s">
        <v>1082</v>
      </c>
      <c r="B161" s="839"/>
      <c r="C161" s="855"/>
      <c r="D161" s="856">
        <v>1557122083.95</v>
      </c>
      <c r="E161" s="856">
        <v>190341751.44</v>
      </c>
      <c r="F161" s="856">
        <v>170905671.87</v>
      </c>
      <c r="G161" s="856">
        <v>170469991.75</v>
      </c>
      <c r="H161" s="857">
        <v>0</v>
      </c>
    </row>
    <row r="162" spans="1:8">
      <c r="A162" s="830" t="s">
        <v>1083</v>
      </c>
      <c r="B162" s="831"/>
      <c r="C162" s="858"/>
      <c r="D162" s="859">
        <v>1544017888.53</v>
      </c>
      <c r="E162" s="859">
        <v>187656959.44</v>
      </c>
      <c r="F162" s="859">
        <v>170680854.66999996</v>
      </c>
      <c r="G162" s="859">
        <v>170287438.54999995</v>
      </c>
      <c r="H162" s="860">
        <v>0</v>
      </c>
    </row>
    <row r="163" spans="1:8">
      <c r="A163" s="835" t="s">
        <v>1084</v>
      </c>
      <c r="B163" s="831"/>
      <c r="C163" s="858"/>
      <c r="D163" s="859">
        <v>1153293083.95</v>
      </c>
      <c r="E163" s="859">
        <v>167494318.56999999</v>
      </c>
      <c r="F163" s="859">
        <v>167260874.04999995</v>
      </c>
      <c r="G163" s="859">
        <v>166877349.90000001</v>
      </c>
      <c r="H163" s="860">
        <v>0</v>
      </c>
    </row>
    <row r="164" spans="1:8">
      <c r="A164" s="835" t="s">
        <v>1085</v>
      </c>
      <c r="B164" s="831"/>
      <c r="C164" s="858"/>
      <c r="D164" s="859">
        <v>0</v>
      </c>
      <c r="E164" s="859">
        <v>0</v>
      </c>
      <c r="F164" s="859">
        <v>0</v>
      </c>
      <c r="G164" s="859">
        <v>0</v>
      </c>
      <c r="H164" s="860">
        <v>0</v>
      </c>
    </row>
    <row r="165" spans="1:8">
      <c r="A165" s="835" t="s">
        <v>1086</v>
      </c>
      <c r="B165" s="831"/>
      <c r="C165" s="858"/>
      <c r="D165" s="859">
        <v>1942000</v>
      </c>
      <c r="E165" s="859">
        <v>0</v>
      </c>
      <c r="F165" s="859">
        <v>0</v>
      </c>
      <c r="G165" s="859">
        <v>0</v>
      </c>
      <c r="H165" s="860">
        <v>0</v>
      </c>
    </row>
    <row r="166" spans="1:8">
      <c r="A166" s="835" t="s">
        <v>1087</v>
      </c>
      <c r="B166" s="831"/>
      <c r="C166" s="858"/>
      <c r="D166" s="859">
        <v>388782804.57999992</v>
      </c>
      <c r="E166" s="859">
        <v>20162640.870000005</v>
      </c>
      <c r="F166" s="859">
        <v>3419980.6200000048</v>
      </c>
      <c r="G166" s="859">
        <v>3410088.6499999464</v>
      </c>
      <c r="H166" s="860">
        <v>0</v>
      </c>
    </row>
    <row r="167" spans="1:8">
      <c r="A167" s="830" t="s">
        <v>1088</v>
      </c>
      <c r="B167" s="831"/>
      <c r="C167" s="858"/>
      <c r="D167" s="859">
        <v>13104195.42</v>
      </c>
      <c r="E167" s="859">
        <v>2684792.0000000005</v>
      </c>
      <c r="F167" s="859">
        <v>224817.2</v>
      </c>
      <c r="G167" s="859">
        <v>182553.2</v>
      </c>
      <c r="H167" s="860">
        <v>0</v>
      </c>
    </row>
    <row r="168" spans="1:8">
      <c r="A168" s="835" t="s">
        <v>1089</v>
      </c>
      <c r="B168" s="831"/>
      <c r="C168" s="858"/>
      <c r="D168" s="859">
        <v>2327000</v>
      </c>
      <c r="E168" s="859">
        <v>0</v>
      </c>
      <c r="F168" s="859">
        <v>0</v>
      </c>
      <c r="G168" s="859">
        <v>0</v>
      </c>
      <c r="H168" s="860">
        <v>0</v>
      </c>
    </row>
    <row r="169" spans="1:8">
      <c r="A169" s="901" t="s">
        <v>1090</v>
      </c>
      <c r="B169" s="843"/>
      <c r="C169" s="864"/>
      <c r="D169" s="882">
        <v>10777195.42</v>
      </c>
      <c r="E169" s="882">
        <v>2684792.0000000005</v>
      </c>
      <c r="F169" s="882">
        <v>224817.2</v>
      </c>
      <c r="G169" s="882">
        <v>182553.2</v>
      </c>
      <c r="H169" s="865">
        <v>0</v>
      </c>
    </row>
    <row r="170" spans="1:8">
      <c r="A170" s="831"/>
      <c r="B170" s="831"/>
      <c r="C170" s="831"/>
      <c r="D170" s="902"/>
      <c r="E170" s="902"/>
      <c r="F170" s="902"/>
      <c r="G170" s="902"/>
      <c r="H170" s="831"/>
    </row>
    <row r="171" spans="1:8">
      <c r="A171" s="972" t="s">
        <v>1091</v>
      </c>
      <c r="B171" s="972"/>
      <c r="C171" s="972"/>
      <c r="D171" s="722"/>
      <c r="E171" s="1076" t="s">
        <v>95</v>
      </c>
      <c r="F171" s="935"/>
      <c r="G171" s="1077" t="s">
        <v>596</v>
      </c>
      <c r="H171" s="1078"/>
    </row>
    <row r="172" spans="1:8">
      <c r="A172" s="1075"/>
      <c r="B172" s="1075"/>
      <c r="C172" s="1075"/>
      <c r="D172" s="723"/>
      <c r="E172" s="1079" t="s">
        <v>1092</v>
      </c>
      <c r="F172" s="1080"/>
      <c r="G172" s="1081" t="s">
        <v>1093</v>
      </c>
      <c r="H172" s="1082"/>
    </row>
    <row r="173" spans="1:8">
      <c r="A173" s="456" t="e">
        <v>#REF!</v>
      </c>
      <c r="B173" s="456"/>
      <c r="C173" s="467"/>
      <c r="D173" s="468"/>
      <c r="E173" s="325"/>
      <c r="F173" s="326">
        <v>25645181.029999997</v>
      </c>
      <c r="G173" s="325"/>
      <c r="H173" s="326">
        <v>7496845.9400000004</v>
      </c>
    </row>
    <row r="174" spans="1:8" ht="24" customHeight="1">
      <c r="A174" s="37" t="s">
        <v>1094</v>
      </c>
      <c r="B174" s="37"/>
      <c r="C174" s="37"/>
      <c r="D174" s="469"/>
      <c r="E174" s="903"/>
      <c r="F174" s="158">
        <v>126921288.7</v>
      </c>
      <c r="G174" s="903"/>
      <c r="H174" s="158">
        <v>9237269.2200000007</v>
      </c>
    </row>
    <row r="175" spans="1:8">
      <c r="A175" s="37" t="s">
        <v>1095</v>
      </c>
      <c r="B175" s="37"/>
      <c r="C175" s="37"/>
      <c r="D175" s="469"/>
      <c r="E175" s="903"/>
      <c r="F175" s="158">
        <v>93136674.269999996</v>
      </c>
      <c r="G175" s="903"/>
      <c r="H175" s="158">
        <v>3243303.0799999996</v>
      </c>
    </row>
    <row r="176" spans="1:8">
      <c r="A176" s="37" t="s">
        <v>1096</v>
      </c>
      <c r="B176" s="37"/>
      <c r="C176" s="37"/>
      <c r="D176" s="469"/>
      <c r="E176" s="727"/>
      <c r="F176" s="466">
        <v>59429795.459999993</v>
      </c>
      <c r="G176" s="727"/>
      <c r="H176" s="466">
        <v>13490812.08</v>
      </c>
    </row>
    <row r="177" spans="1:8">
      <c r="A177" s="37" t="s">
        <v>1097</v>
      </c>
      <c r="B177" s="37"/>
      <c r="C177" s="37"/>
      <c r="D177" s="469"/>
      <c r="E177" s="727"/>
      <c r="F177" s="466">
        <v>0</v>
      </c>
      <c r="G177" s="727"/>
      <c r="H177" s="466">
        <v>0</v>
      </c>
    </row>
    <row r="178" spans="1:8" ht="12.75" customHeight="1">
      <c r="A178" s="37" t="s">
        <v>1098</v>
      </c>
      <c r="B178" s="37"/>
      <c r="C178" s="37"/>
      <c r="D178" s="469"/>
      <c r="E178" s="727"/>
      <c r="F178" s="466">
        <v>0</v>
      </c>
      <c r="G178" s="727"/>
      <c r="H178" s="466">
        <v>0</v>
      </c>
    </row>
    <row r="179" spans="1:8">
      <c r="A179" s="904" t="s">
        <v>1099</v>
      </c>
      <c r="B179" s="904"/>
      <c r="C179" s="904"/>
      <c r="D179" s="905"/>
      <c r="E179" s="906"/>
      <c r="F179" s="907">
        <v>59429795.459999993</v>
      </c>
      <c r="G179" s="906"/>
      <c r="H179" s="907">
        <v>13490812.08</v>
      </c>
    </row>
    <row r="180" spans="1:8" ht="18" customHeight="1">
      <c r="A180" s="37" t="s">
        <v>597</v>
      </c>
      <c r="B180" s="28"/>
      <c r="C180" s="28"/>
      <c r="D180" s="28"/>
      <c r="E180" s="28"/>
      <c r="F180" s="908"/>
      <c r="G180" s="28"/>
      <c r="H180" s="908"/>
    </row>
    <row r="181" spans="1:8">
      <c r="A181" s="37" t="s">
        <v>598</v>
      </c>
      <c r="B181" s="28"/>
      <c r="C181" s="28"/>
      <c r="D181" s="28"/>
      <c r="E181" s="28"/>
      <c r="F181" s="28"/>
      <c r="G181" s="387"/>
      <c r="H181" s="387"/>
    </row>
    <row r="182" spans="1:8">
      <c r="A182" s="157" t="s">
        <v>1100</v>
      </c>
      <c r="B182" s="157"/>
      <c r="C182" s="157"/>
      <c r="D182" s="157"/>
      <c r="E182" s="157"/>
    </row>
    <row r="183" spans="1:8">
      <c r="A183" s="1071" t="s">
        <v>1101</v>
      </c>
      <c r="B183" s="1071"/>
      <c r="C183" s="1071"/>
      <c r="D183" s="1071"/>
      <c r="E183" s="1071"/>
      <c r="F183" s="1071"/>
      <c r="G183" s="1071"/>
      <c r="H183" s="1071"/>
    </row>
    <row r="184" spans="1:8" ht="26.25" customHeight="1">
      <c r="A184" s="982" t="s">
        <v>1102</v>
      </c>
      <c r="B184" s="982"/>
      <c r="C184" s="982"/>
      <c r="D184" s="982"/>
      <c r="E184" s="982"/>
      <c r="F184" s="982"/>
      <c r="G184" s="982"/>
      <c r="H184" s="982"/>
    </row>
    <row r="185" spans="1:8">
      <c r="A185" s="157" t="s">
        <v>599</v>
      </c>
      <c r="B185" s="157"/>
      <c r="C185" s="157"/>
      <c r="D185" s="157"/>
      <c r="E185" s="157"/>
      <c r="F185" s="157"/>
      <c r="G185" s="157"/>
      <c r="H185" s="157"/>
    </row>
    <row r="186" spans="1:8">
      <c r="A186" s="157" t="s">
        <v>1103</v>
      </c>
      <c r="B186" s="157"/>
      <c r="C186" s="157"/>
      <c r="D186" s="157"/>
      <c r="E186" s="157"/>
      <c r="F186" s="157"/>
      <c r="G186" s="157"/>
      <c r="H186" s="157"/>
    </row>
    <row r="187" spans="1:8">
      <c r="A187" s="982" t="s">
        <v>1104</v>
      </c>
      <c r="B187" s="982"/>
      <c r="C187" s="982"/>
      <c r="D187" s="982"/>
      <c r="E187" s="982"/>
      <c r="F187" s="982"/>
      <c r="G187" s="982"/>
      <c r="H187" s="982"/>
    </row>
    <row r="188" spans="1:8">
      <c r="A188" s="157" t="s">
        <v>1105</v>
      </c>
      <c r="C188" s="470"/>
      <c r="E188" s="157"/>
      <c r="F188" s="157"/>
      <c r="G188" s="157"/>
      <c r="H188" s="157"/>
    </row>
    <row r="189" spans="1:8">
      <c r="A189" s="157" t="s">
        <v>1106</v>
      </c>
    </row>
    <row r="191" spans="1:8">
      <c r="A191" s="396" t="s">
        <v>1114</v>
      </c>
    </row>
    <row r="192" spans="1:8">
      <c r="A192" s="396" t="s">
        <v>1115</v>
      </c>
    </row>
    <row r="193" spans="1:8">
      <c r="A193" s="396" t="s">
        <v>1116</v>
      </c>
    </row>
    <row r="194" spans="1:8">
      <c r="A194" s="396" t="s">
        <v>1117</v>
      </c>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sheetData>
  <mergeCells count="61">
    <mergeCell ref="A93:B94"/>
    <mergeCell ref="A101:H101"/>
    <mergeCell ref="A102:C102"/>
    <mergeCell ref="H102:H103"/>
    <mergeCell ref="A103:C103"/>
    <mergeCell ref="A73:A75"/>
    <mergeCell ref="G73:G74"/>
    <mergeCell ref="H73:H74"/>
    <mergeCell ref="A83:A84"/>
    <mergeCell ref="A89:A90"/>
    <mergeCell ref="E38:F38"/>
    <mergeCell ref="G38:H38"/>
    <mergeCell ref="E50:H50"/>
    <mergeCell ref="H57:H58"/>
    <mergeCell ref="A72:H72"/>
    <mergeCell ref="E12:F12"/>
    <mergeCell ref="G12:H12"/>
    <mergeCell ref="A33:D33"/>
    <mergeCell ref="A35:H35"/>
    <mergeCell ref="E36:F37"/>
    <mergeCell ref="G36:H36"/>
    <mergeCell ref="G37:H37"/>
    <mergeCell ref="A1:H1"/>
    <mergeCell ref="A2:H2"/>
    <mergeCell ref="A3:H3"/>
    <mergeCell ref="A4:H4"/>
    <mergeCell ref="A5:H5"/>
    <mergeCell ref="A6:H6"/>
    <mergeCell ref="A8:H9"/>
    <mergeCell ref="E10:F11"/>
    <mergeCell ref="G10:H10"/>
    <mergeCell ref="G11:H11"/>
    <mergeCell ref="A111:F111"/>
    <mergeCell ref="G111:H111"/>
    <mergeCell ref="A123:C124"/>
    <mergeCell ref="A130:H130"/>
    <mergeCell ref="E131:F132"/>
    <mergeCell ref="G131:H131"/>
    <mergeCell ref="G132:H132"/>
    <mergeCell ref="A119:B120"/>
    <mergeCell ref="C119:D119"/>
    <mergeCell ref="E119:F119"/>
    <mergeCell ref="G119:H119"/>
    <mergeCell ref="C120:D120"/>
    <mergeCell ref="E120:F120"/>
    <mergeCell ref="G120:H120"/>
    <mergeCell ref="A183:H183"/>
    <mergeCell ref="A184:H184"/>
    <mergeCell ref="A187:H187"/>
    <mergeCell ref="E133:F133"/>
    <mergeCell ref="G133:H133"/>
    <mergeCell ref="A171:C172"/>
    <mergeCell ref="E171:F171"/>
    <mergeCell ref="G171:H171"/>
    <mergeCell ref="E172:F172"/>
    <mergeCell ref="G172:H172"/>
    <mergeCell ref="A146:C146"/>
    <mergeCell ref="H146:H147"/>
    <mergeCell ref="A147:C147"/>
    <mergeCell ref="A158:C160"/>
    <mergeCell ref="H158:H159"/>
  </mergeCells>
  <conditionalFormatting sqref="E175:F175">
    <cfRule type="expression" dxfId="0" priority="1">
      <formula>#REF!&lt;&gt;(#REF!+#REF!)</formula>
    </cfRule>
  </conditionalFormatting>
  <conditionalFormatting sqref="G175:H175">
    <cfRule type="expression" priority="2">
      <formula>#REF!&lt;&gt;(#REF!+#REF!)</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B76A3-CA7B-470A-838F-3175B2E24044}">
  <dimension ref="A1:F34"/>
  <sheetViews>
    <sheetView workbookViewId="0">
      <selection sqref="A1:XFD1048576"/>
    </sheetView>
  </sheetViews>
  <sheetFormatPr defaultRowHeight="11.25"/>
  <cols>
    <col min="1" max="1" width="50.42578125" style="2" customWidth="1"/>
    <col min="2" max="2" width="21.7109375" style="442" customWidth="1"/>
    <col min="3" max="3" width="6.85546875" style="442" customWidth="1"/>
    <col min="4" max="4" width="16" style="442" customWidth="1"/>
    <col min="5" max="5" width="9.42578125" style="442" customWidth="1"/>
    <col min="6" max="6" width="14.140625" style="2" customWidth="1"/>
    <col min="7" max="16384" width="9.140625" style="2"/>
  </cols>
  <sheetData>
    <row r="1" spans="1:6">
      <c r="A1" s="951" t="s">
        <v>0</v>
      </c>
      <c r="B1" s="951"/>
      <c r="C1" s="951"/>
      <c r="D1" s="951"/>
      <c r="E1" s="951"/>
    </row>
    <row r="2" spans="1:6">
      <c r="A2" s="952" t="s">
        <v>1</v>
      </c>
      <c r="B2" s="952"/>
      <c r="C2" s="952"/>
      <c r="D2" s="952"/>
      <c r="E2" s="952"/>
    </row>
    <row r="3" spans="1:6">
      <c r="A3" s="951" t="s">
        <v>600</v>
      </c>
      <c r="B3" s="951"/>
      <c r="C3" s="951"/>
      <c r="D3" s="951"/>
      <c r="E3" s="951"/>
    </row>
    <row r="4" spans="1:6">
      <c r="A4" s="952" t="s">
        <v>431</v>
      </c>
      <c r="B4" s="952"/>
      <c r="C4" s="952"/>
      <c r="D4" s="952"/>
      <c r="E4" s="952"/>
    </row>
    <row r="5" spans="1:6">
      <c r="A5" s="952" t="s">
        <v>1112</v>
      </c>
      <c r="B5" s="952"/>
      <c r="C5" s="952"/>
      <c r="D5" s="952"/>
      <c r="E5" s="952"/>
    </row>
    <row r="6" spans="1:6">
      <c r="A6" s="1"/>
      <c r="B6" s="1"/>
      <c r="C6" s="1"/>
      <c r="D6" s="1"/>
      <c r="E6" s="1"/>
    </row>
    <row r="7" spans="1:6">
      <c r="A7" s="1"/>
      <c r="B7" s="1"/>
      <c r="C7" s="1"/>
      <c r="D7" s="1"/>
      <c r="E7" s="1"/>
    </row>
    <row r="8" spans="1:6">
      <c r="A8" s="2" t="s">
        <v>601</v>
      </c>
      <c r="F8" s="5">
        <v>1</v>
      </c>
    </row>
    <row r="9" spans="1:6">
      <c r="A9" s="115" t="s">
        <v>602</v>
      </c>
      <c r="B9" s="471" t="s">
        <v>435</v>
      </c>
      <c r="C9" s="1050" t="s">
        <v>8</v>
      </c>
      <c r="D9" s="1052"/>
      <c r="E9" s="1050" t="s">
        <v>603</v>
      </c>
      <c r="F9" s="1051"/>
    </row>
    <row r="10" spans="1:6">
      <c r="A10" s="472"/>
      <c r="B10" s="473" t="s">
        <v>493</v>
      </c>
      <c r="C10" s="1053" t="s">
        <v>494</v>
      </c>
      <c r="D10" s="1098"/>
      <c r="E10" s="1053" t="s">
        <v>604</v>
      </c>
      <c r="F10" s="1099"/>
    </row>
    <row r="11" spans="1:6">
      <c r="A11" s="171"/>
      <c r="B11" s="474"/>
      <c r="C11" s="475"/>
      <c r="D11" s="476"/>
      <c r="E11" s="477"/>
      <c r="F11" s="442"/>
    </row>
    <row r="12" spans="1:6">
      <c r="A12" s="67" t="s">
        <v>605</v>
      </c>
      <c r="B12" s="478">
        <v>349815000</v>
      </c>
      <c r="C12" s="479"/>
      <c r="D12" s="480">
        <v>40000000</v>
      </c>
      <c r="E12" s="477"/>
      <c r="F12" s="481">
        <f>B12-D12</f>
        <v>309815000</v>
      </c>
    </row>
    <row r="13" spans="1:6">
      <c r="A13" s="454"/>
      <c r="B13" s="482"/>
      <c r="C13" s="483"/>
      <c r="D13" s="484"/>
      <c r="E13" s="483"/>
      <c r="F13" s="485"/>
    </row>
    <row r="15" spans="1:6">
      <c r="A15" s="114" t="s">
        <v>98</v>
      </c>
      <c r="B15" s="471" t="s">
        <v>100</v>
      </c>
      <c r="C15" s="1100" t="s">
        <v>101</v>
      </c>
      <c r="D15" s="1101"/>
      <c r="E15" s="1050" t="s">
        <v>606</v>
      </c>
      <c r="F15" s="1051"/>
    </row>
    <row r="16" spans="1:6">
      <c r="A16" s="486"/>
      <c r="B16" s="473" t="s">
        <v>589</v>
      </c>
      <c r="C16" s="1053" t="s">
        <v>590</v>
      </c>
      <c r="D16" s="1098"/>
      <c r="E16" s="1053" t="s">
        <v>607</v>
      </c>
      <c r="F16" s="1099"/>
    </row>
    <row r="17" spans="1:6">
      <c r="A17" s="171" t="s">
        <v>121</v>
      </c>
      <c r="B17" s="487">
        <v>845760884.17999995</v>
      </c>
      <c r="C17" s="475"/>
      <c r="D17" s="488">
        <v>94627392.289999992</v>
      </c>
      <c r="E17" s="489"/>
      <c r="F17" s="490">
        <f>B17-D17</f>
        <v>751133491.88999999</v>
      </c>
    </row>
    <row r="18" spans="1:6">
      <c r="A18" s="68" t="s">
        <v>608</v>
      </c>
      <c r="B18" s="478">
        <v>639361090.14999998</v>
      </c>
      <c r="C18" s="477"/>
      <c r="D18" s="491">
        <v>58368272.219999999</v>
      </c>
      <c r="E18" s="479"/>
      <c r="F18" s="492">
        <f t="shared" ref="F18:F20" si="0">B18-D18</f>
        <v>580992817.92999995</v>
      </c>
    </row>
    <row r="19" spans="1:6">
      <c r="A19" s="68" t="s">
        <v>609</v>
      </c>
      <c r="B19" s="478">
        <v>7730000</v>
      </c>
      <c r="C19" s="477"/>
      <c r="D19" s="491">
        <v>1000000</v>
      </c>
      <c r="E19" s="479"/>
      <c r="F19" s="492">
        <f t="shared" si="0"/>
        <v>6730000</v>
      </c>
    </row>
    <row r="20" spans="1:6">
      <c r="A20" s="68" t="s">
        <v>610</v>
      </c>
      <c r="B20" s="478">
        <v>198669794.03</v>
      </c>
      <c r="C20" s="477"/>
      <c r="D20" s="491">
        <v>35259120.07</v>
      </c>
      <c r="E20" s="479"/>
      <c r="F20" s="492">
        <f t="shared" si="0"/>
        <v>163410673.96000001</v>
      </c>
    </row>
    <row r="21" spans="1:6">
      <c r="A21" s="38" t="s">
        <v>611</v>
      </c>
      <c r="B21" s="493">
        <v>0</v>
      </c>
      <c r="C21" s="477"/>
      <c r="D21" s="494">
        <v>0</v>
      </c>
      <c r="E21" s="495"/>
      <c r="F21" s="492">
        <f>B21-D21</f>
        <v>0</v>
      </c>
    </row>
    <row r="22" spans="1:6">
      <c r="A22" s="38" t="s">
        <v>612</v>
      </c>
      <c r="B22" s="493">
        <v>0</v>
      </c>
      <c r="C22" s="477"/>
      <c r="D22" s="494">
        <v>0</v>
      </c>
      <c r="E22" s="495"/>
      <c r="F22" s="492">
        <f>B22-D22</f>
        <v>0</v>
      </c>
    </row>
    <row r="23" spans="1:6">
      <c r="A23" s="454"/>
      <c r="B23" s="496"/>
      <c r="C23" s="483"/>
      <c r="D23" s="497"/>
      <c r="E23" s="498"/>
      <c r="F23" s="499"/>
    </row>
    <row r="24" spans="1:6" s="57" customFormat="1">
      <c r="A24" s="500" t="s">
        <v>613</v>
      </c>
      <c r="B24" s="501">
        <f>B17-B21-B22</f>
        <v>845760884.17999995</v>
      </c>
      <c r="C24" s="502"/>
      <c r="D24" s="503">
        <f>D17-D21-D22</f>
        <v>94627392.289999992</v>
      </c>
      <c r="E24" s="502"/>
      <c r="F24" s="504">
        <f>F17-F21-F22</f>
        <v>751133491.88999999</v>
      </c>
    </row>
    <row r="25" spans="1:6">
      <c r="B25" s="505"/>
      <c r="C25" s="505"/>
      <c r="D25" s="505"/>
      <c r="E25" s="505"/>
      <c r="F25" s="505"/>
    </row>
    <row r="26" spans="1:6" s="57" customFormat="1">
      <c r="A26" s="500" t="s">
        <v>614</v>
      </c>
      <c r="B26" s="506">
        <f>B24-B12</f>
        <v>495945884.17999995</v>
      </c>
      <c r="C26" s="507"/>
      <c r="D26" s="503">
        <f>D24-D12</f>
        <v>54627392.289999992</v>
      </c>
      <c r="E26" s="504"/>
      <c r="F26" s="504">
        <f>F24-F12</f>
        <v>441318491.88999999</v>
      </c>
    </row>
    <row r="27" spans="1:6">
      <c r="A27" s="435" t="s">
        <v>133</v>
      </c>
    </row>
    <row r="28" spans="1:6">
      <c r="A28" s="2" t="s">
        <v>342</v>
      </c>
    </row>
    <row r="29" spans="1:6">
      <c r="A29" s="1097" t="s">
        <v>615</v>
      </c>
      <c r="B29" s="1097"/>
      <c r="C29" s="1097"/>
      <c r="D29" s="1097"/>
      <c r="E29" s="1097"/>
    </row>
    <row r="30" spans="1:6">
      <c r="A30" s="383"/>
    </row>
    <row r="31" spans="1:6">
      <c r="A31" s="2" t="s">
        <v>1114</v>
      </c>
    </row>
    <row r="32" spans="1:6">
      <c r="A32" s="2" t="s">
        <v>1115</v>
      </c>
    </row>
    <row r="33" spans="1:1">
      <c r="A33" s="2" t="s">
        <v>1116</v>
      </c>
    </row>
    <row r="34" spans="1:1">
      <c r="A34" s="2" t="s">
        <v>1117</v>
      </c>
    </row>
  </sheetData>
  <mergeCells count="14">
    <mergeCell ref="C9:D9"/>
    <mergeCell ref="E9:F9"/>
    <mergeCell ref="A1:E1"/>
    <mergeCell ref="A2:E2"/>
    <mergeCell ref="A3:E3"/>
    <mergeCell ref="A4:E4"/>
    <mergeCell ref="A5:E5"/>
    <mergeCell ref="A29:E29"/>
    <mergeCell ref="C10:D10"/>
    <mergeCell ref="E10:F10"/>
    <mergeCell ref="C15:D15"/>
    <mergeCell ref="E15:F15"/>
    <mergeCell ref="C16:D16"/>
    <mergeCell ref="E16:F16"/>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FE87-D650-487B-B566-0505BC8C028D}">
  <dimension ref="A1:I117"/>
  <sheetViews>
    <sheetView zoomScale="130" zoomScaleNormal="130" workbookViewId="0">
      <selection activeCell="F18" sqref="F18:G18"/>
    </sheetView>
  </sheetViews>
  <sheetFormatPr defaultRowHeight="11.25"/>
  <cols>
    <col min="1" max="1" width="40.7109375" style="2" customWidth="1"/>
    <col min="2" max="2" width="6.7109375" style="2" customWidth="1"/>
    <col min="3" max="3" width="7.5703125" style="2" customWidth="1"/>
    <col min="4" max="4" width="6.7109375" style="2" customWidth="1"/>
    <col min="5" max="5" width="7.42578125" style="2" customWidth="1"/>
    <col min="6" max="6" width="7.140625" style="2" customWidth="1"/>
    <col min="7" max="7" width="7.28515625" style="2" customWidth="1"/>
    <col min="8" max="8" width="7.85546875" style="2" customWidth="1"/>
    <col min="9" max="9" width="8.85546875" style="2" customWidth="1"/>
    <col min="10" max="16384" width="9.140625" style="2"/>
  </cols>
  <sheetData>
    <row r="1" spans="1:9">
      <c r="A1" s="951" t="s">
        <v>0</v>
      </c>
      <c r="B1" s="951"/>
      <c r="C1" s="951"/>
      <c r="D1" s="951"/>
      <c r="E1" s="951"/>
      <c r="F1" s="951"/>
      <c r="G1" s="951"/>
      <c r="H1" s="951"/>
      <c r="I1" s="951"/>
    </row>
    <row r="2" spans="1:9">
      <c r="A2" s="952" t="s">
        <v>1</v>
      </c>
      <c r="B2" s="952"/>
      <c r="C2" s="952"/>
      <c r="D2" s="952"/>
      <c r="E2" s="952"/>
      <c r="F2" s="952"/>
      <c r="G2" s="952"/>
      <c r="H2" s="952"/>
      <c r="I2" s="952"/>
    </row>
    <row r="3" spans="1:9">
      <c r="A3" s="951" t="s">
        <v>616</v>
      </c>
      <c r="B3" s="951"/>
      <c r="C3" s="951"/>
      <c r="D3" s="951"/>
      <c r="E3" s="951"/>
      <c r="F3" s="951"/>
      <c r="G3" s="951"/>
      <c r="H3" s="951"/>
      <c r="I3" s="951"/>
    </row>
    <row r="4" spans="1:9">
      <c r="A4" s="952" t="s">
        <v>385</v>
      </c>
      <c r="B4" s="952"/>
      <c r="C4" s="952"/>
      <c r="D4" s="952"/>
      <c r="E4" s="952"/>
      <c r="F4" s="952"/>
      <c r="G4" s="952"/>
      <c r="H4" s="952"/>
      <c r="I4" s="952"/>
    </row>
    <row r="5" spans="1:9">
      <c r="A5" s="952" t="s">
        <v>1140</v>
      </c>
      <c r="B5" s="952"/>
      <c r="C5" s="952"/>
      <c r="D5" s="952"/>
      <c r="E5" s="952"/>
      <c r="F5" s="952"/>
      <c r="G5" s="952"/>
      <c r="H5" s="952"/>
      <c r="I5" s="952"/>
    </row>
    <row r="7" spans="1:9">
      <c r="A7" s="2" t="s">
        <v>617</v>
      </c>
      <c r="I7" s="5">
        <v>1</v>
      </c>
    </row>
    <row r="8" spans="1:9" ht="18.75" customHeight="1">
      <c r="A8" s="1126" t="s">
        <v>618</v>
      </c>
      <c r="B8" s="1126"/>
      <c r="C8" s="1126"/>
      <c r="D8" s="1126"/>
      <c r="E8" s="1126"/>
      <c r="F8" s="1126"/>
      <c r="G8" s="1126"/>
      <c r="H8" s="1126"/>
      <c r="I8" s="1126"/>
    </row>
    <row r="9" spans="1:9" s="435" customFormat="1" ht="24" customHeight="1">
      <c r="A9" s="1118" t="s">
        <v>619</v>
      </c>
      <c r="B9" s="1120" t="s">
        <v>620</v>
      </c>
      <c r="C9" s="1121"/>
      <c r="D9" s="1120" t="s">
        <v>621</v>
      </c>
      <c r="E9" s="1121"/>
      <c r="F9" s="1120" t="s">
        <v>622</v>
      </c>
      <c r="G9" s="1122"/>
      <c r="H9" s="1123" t="s">
        <v>623</v>
      </c>
      <c r="I9" s="1124"/>
    </row>
    <row r="10" spans="1:9" ht="23.25" customHeight="1">
      <c r="A10" s="1119"/>
      <c r="B10" s="980" t="s">
        <v>493</v>
      </c>
      <c r="C10" s="1087"/>
      <c r="D10" s="980" t="s">
        <v>494</v>
      </c>
      <c r="E10" s="1087"/>
      <c r="F10" s="980" t="s">
        <v>624</v>
      </c>
      <c r="G10" s="1125"/>
      <c r="H10" s="980" t="s">
        <v>625</v>
      </c>
      <c r="I10" s="1125"/>
    </row>
    <row r="11" spans="1:9">
      <c r="A11" s="443"/>
      <c r="B11" s="274"/>
      <c r="C11" s="171"/>
      <c r="D11" s="274"/>
      <c r="E11" s="171"/>
      <c r="F11" s="274"/>
      <c r="G11" s="443"/>
      <c r="H11" s="274"/>
      <c r="I11" s="443"/>
    </row>
    <row r="12" spans="1:9">
      <c r="A12" s="1">
        <v>2019</v>
      </c>
      <c r="B12" s="1110">
        <v>0</v>
      </c>
      <c r="C12" s="1111">
        <v>0</v>
      </c>
      <c r="D12" s="1110">
        <v>0</v>
      </c>
      <c r="E12" s="1111">
        <v>0</v>
      </c>
      <c r="F12" s="1110">
        <v>0</v>
      </c>
      <c r="G12" s="1111">
        <v>0</v>
      </c>
      <c r="H12" s="1110">
        <v>1942526796.8700001</v>
      </c>
      <c r="I12" s="1112">
        <v>0</v>
      </c>
    </row>
    <row r="13" spans="1:9">
      <c r="A13" s="1">
        <v>2020</v>
      </c>
      <c r="B13" s="1110">
        <v>1260658238.8299999</v>
      </c>
      <c r="C13" s="1111">
        <v>0</v>
      </c>
      <c r="D13" s="1110">
        <v>1365097282.9300001</v>
      </c>
      <c r="E13" s="1111">
        <v>0</v>
      </c>
      <c r="F13" s="1110">
        <v>-104439044.10000014</v>
      </c>
      <c r="G13" s="1111">
        <v>0</v>
      </c>
      <c r="H13" s="1110">
        <v>1838087752.77</v>
      </c>
      <c r="I13" s="1112">
        <v>0</v>
      </c>
    </row>
    <row r="14" spans="1:9">
      <c r="A14" s="1">
        <v>2021</v>
      </c>
      <c r="B14" s="1110">
        <v>1311695420.3499999</v>
      </c>
      <c r="C14" s="1111">
        <v>0</v>
      </c>
      <c r="D14" s="1110">
        <v>1357437912.77</v>
      </c>
      <c r="E14" s="1111">
        <v>0</v>
      </c>
      <c r="F14" s="1110">
        <v>-45742492.420000076</v>
      </c>
      <c r="G14" s="1111">
        <v>0</v>
      </c>
      <c r="H14" s="1110">
        <v>1792345260.3499999</v>
      </c>
      <c r="I14" s="1112">
        <v>0</v>
      </c>
    </row>
    <row r="15" spans="1:9">
      <c r="A15" s="1">
        <v>2022</v>
      </c>
      <c r="B15" s="1110">
        <v>1356288818.9400001</v>
      </c>
      <c r="C15" s="1111">
        <v>0</v>
      </c>
      <c r="D15" s="1110">
        <v>1396840662.8399999</v>
      </c>
      <c r="E15" s="1111">
        <v>0</v>
      </c>
      <c r="F15" s="1110">
        <v>-40551843.899999857</v>
      </c>
      <c r="G15" s="1111">
        <v>0</v>
      </c>
      <c r="H15" s="1110">
        <v>1751793416.45</v>
      </c>
      <c r="I15" s="1112">
        <v>0</v>
      </c>
    </row>
    <row r="16" spans="1:9">
      <c r="A16" s="1">
        <v>2023</v>
      </c>
      <c r="B16" s="1110">
        <v>1417604759.4300001</v>
      </c>
      <c r="C16" s="1111">
        <v>0</v>
      </c>
      <c r="D16" s="1110">
        <v>1445036888.46</v>
      </c>
      <c r="E16" s="1111">
        <v>0</v>
      </c>
      <c r="F16" s="1110">
        <v>-27432129.029999971</v>
      </c>
      <c r="G16" s="1111">
        <v>0</v>
      </c>
      <c r="H16" s="1110">
        <v>1724361287.4200001</v>
      </c>
      <c r="I16" s="1112">
        <v>0</v>
      </c>
    </row>
    <row r="17" spans="1:9">
      <c r="A17" s="1">
        <v>2024</v>
      </c>
      <c r="B17" s="1110">
        <v>1468500875.28</v>
      </c>
      <c r="C17" s="1111">
        <v>0</v>
      </c>
      <c r="D17" s="1110">
        <v>1498152312.5599999</v>
      </c>
      <c r="E17" s="1111">
        <v>0</v>
      </c>
      <c r="F17" s="1110">
        <v>-29651437.279999971</v>
      </c>
      <c r="G17" s="1111">
        <v>0</v>
      </c>
      <c r="H17" s="1110">
        <v>1694709850.1400001</v>
      </c>
      <c r="I17" s="1112">
        <v>0</v>
      </c>
    </row>
    <row r="18" spans="1:9">
      <c r="A18" s="1">
        <v>2025</v>
      </c>
      <c r="B18" s="1110">
        <v>1520805458.22</v>
      </c>
      <c r="C18" s="1111">
        <v>0</v>
      </c>
      <c r="D18" s="1110">
        <v>1553848744.98</v>
      </c>
      <c r="E18" s="1111">
        <v>0</v>
      </c>
      <c r="F18" s="1110">
        <v>-33043286.75999999</v>
      </c>
      <c r="G18" s="1111">
        <v>0</v>
      </c>
      <c r="H18" s="1110">
        <v>1661666563.3800001</v>
      </c>
      <c r="I18" s="1112">
        <v>0</v>
      </c>
    </row>
    <row r="19" spans="1:9">
      <c r="A19" s="1">
        <v>2026</v>
      </c>
      <c r="B19" s="1110">
        <v>1583918704.7</v>
      </c>
      <c r="C19" s="1111">
        <v>0</v>
      </c>
      <c r="D19" s="1110">
        <v>1601817328.97</v>
      </c>
      <c r="E19" s="1111">
        <v>0</v>
      </c>
      <c r="F19" s="1110">
        <v>-17898624.269999981</v>
      </c>
      <c r="G19" s="1111">
        <v>0</v>
      </c>
      <c r="H19" s="1110">
        <v>1643767939.1100001</v>
      </c>
      <c r="I19" s="1112">
        <v>0</v>
      </c>
    </row>
    <row r="20" spans="1:9">
      <c r="A20" s="1">
        <v>2027</v>
      </c>
      <c r="B20" s="1110">
        <v>1646238078.47</v>
      </c>
      <c r="C20" s="1111">
        <v>0</v>
      </c>
      <c r="D20" s="1110">
        <v>1646262897.47</v>
      </c>
      <c r="E20" s="1111">
        <v>0</v>
      </c>
      <c r="F20" s="1110">
        <v>-24819</v>
      </c>
      <c r="G20" s="1111">
        <v>0</v>
      </c>
      <c r="H20" s="1110">
        <v>1643743120.1100001</v>
      </c>
      <c r="I20" s="1112">
        <v>0</v>
      </c>
    </row>
    <row r="21" spans="1:9">
      <c r="A21" s="1">
        <v>2028</v>
      </c>
      <c r="B21" s="1110">
        <v>1709434424.8</v>
      </c>
      <c r="C21" s="1111">
        <v>0</v>
      </c>
      <c r="D21" s="1110">
        <v>1684224432.98</v>
      </c>
      <c r="E21" s="1111">
        <v>0</v>
      </c>
      <c r="F21" s="1110">
        <v>25209991.819999933</v>
      </c>
      <c r="G21" s="1111">
        <v>0</v>
      </c>
      <c r="H21" s="1110">
        <v>1668953111.9300001</v>
      </c>
      <c r="I21" s="1112">
        <v>0</v>
      </c>
    </row>
    <row r="22" spans="1:9">
      <c r="A22" s="1">
        <v>2029</v>
      </c>
      <c r="B22" s="1110">
        <v>1762351590.3399999</v>
      </c>
      <c r="C22" s="1111">
        <v>0</v>
      </c>
      <c r="D22" s="1110">
        <v>1712274519.6900001</v>
      </c>
      <c r="E22" s="1111">
        <v>0</v>
      </c>
      <c r="F22" s="1110">
        <v>50077070.649999857</v>
      </c>
      <c r="G22" s="1111">
        <v>0</v>
      </c>
      <c r="H22" s="1110">
        <v>1719030182.5799999</v>
      </c>
      <c r="I22" s="1112">
        <v>0</v>
      </c>
    </row>
    <row r="23" spans="1:9">
      <c r="A23" s="1">
        <v>2030</v>
      </c>
      <c r="B23" s="1110">
        <v>1816938325.48</v>
      </c>
      <c r="C23" s="1111">
        <v>0</v>
      </c>
      <c r="D23" s="1110">
        <v>1743680194.47</v>
      </c>
      <c r="E23" s="1111">
        <v>0</v>
      </c>
      <c r="F23" s="1110">
        <v>73258131.00999999</v>
      </c>
      <c r="G23" s="1111">
        <v>0</v>
      </c>
      <c r="H23" s="1110">
        <v>1792288313.5899999</v>
      </c>
      <c r="I23" s="1112">
        <v>0</v>
      </c>
    </row>
    <row r="24" spans="1:9">
      <c r="A24" s="1">
        <v>2031</v>
      </c>
      <c r="B24" s="1110">
        <v>1857265996.8199999</v>
      </c>
      <c r="C24" s="1111">
        <v>0</v>
      </c>
      <c r="D24" s="1110">
        <v>1768861548.51</v>
      </c>
      <c r="E24" s="1111">
        <v>0</v>
      </c>
      <c r="F24" s="1110">
        <v>88404448.309999943</v>
      </c>
      <c r="G24" s="1111">
        <v>0</v>
      </c>
      <c r="H24" s="1110">
        <v>1880692761.8999999</v>
      </c>
      <c r="I24" s="1112">
        <v>0</v>
      </c>
    </row>
    <row r="25" spans="1:9">
      <c r="A25" s="1">
        <v>2032</v>
      </c>
      <c r="B25" s="1110">
        <v>1853926263.1500001</v>
      </c>
      <c r="C25" s="1111">
        <v>0</v>
      </c>
      <c r="D25" s="1110">
        <v>1775966959.8599999</v>
      </c>
      <c r="E25" s="1111">
        <v>0</v>
      </c>
      <c r="F25" s="1110">
        <v>77959303.2900002</v>
      </c>
      <c r="G25" s="1111">
        <v>0</v>
      </c>
      <c r="H25" s="1110">
        <v>1958652065.1900001</v>
      </c>
      <c r="I25" s="1112">
        <v>0</v>
      </c>
    </row>
    <row r="26" spans="1:9">
      <c r="A26" s="1">
        <v>2033</v>
      </c>
      <c r="B26" s="1110">
        <v>1850668810.2</v>
      </c>
      <c r="C26" s="1111">
        <v>0</v>
      </c>
      <c r="D26" s="1110">
        <v>1770870303.6199999</v>
      </c>
      <c r="E26" s="1111">
        <v>0</v>
      </c>
      <c r="F26" s="1110">
        <v>79798506.580000162</v>
      </c>
      <c r="G26" s="1111">
        <v>0</v>
      </c>
      <c r="H26" s="1110">
        <v>2038450571.7700002</v>
      </c>
      <c r="I26" s="1112">
        <v>0</v>
      </c>
    </row>
    <row r="27" spans="1:9">
      <c r="A27" s="1">
        <v>2034</v>
      </c>
      <c r="B27" s="1110">
        <v>1814923273.1800001</v>
      </c>
      <c r="C27" s="1111">
        <v>0</v>
      </c>
      <c r="D27" s="1110">
        <v>1772128486.4100001</v>
      </c>
      <c r="E27" s="1111">
        <v>0</v>
      </c>
      <c r="F27" s="1110">
        <v>42794786.769999981</v>
      </c>
      <c r="G27" s="1111">
        <v>0</v>
      </c>
      <c r="H27" s="1110">
        <v>2081245358.5400002</v>
      </c>
      <c r="I27" s="1112">
        <v>0</v>
      </c>
    </row>
    <row r="28" spans="1:9">
      <c r="A28" s="1">
        <v>2035</v>
      </c>
      <c r="B28" s="1110">
        <v>1750405952.1500001</v>
      </c>
      <c r="C28" s="1111">
        <v>0</v>
      </c>
      <c r="D28" s="1110">
        <v>1760560235.26</v>
      </c>
      <c r="E28" s="1111">
        <v>0</v>
      </c>
      <c r="F28" s="1110">
        <v>-10154283.109999895</v>
      </c>
      <c r="G28" s="1111">
        <v>0</v>
      </c>
      <c r="H28" s="1110">
        <v>2071091075.4300003</v>
      </c>
      <c r="I28" s="1112">
        <v>0</v>
      </c>
    </row>
    <row r="29" spans="1:9">
      <c r="A29" s="1">
        <v>2036</v>
      </c>
      <c r="B29" s="1110">
        <v>1740226880.54</v>
      </c>
      <c r="C29" s="1111">
        <v>0</v>
      </c>
      <c r="D29" s="1110">
        <v>1736063901.9100001</v>
      </c>
      <c r="E29" s="1111">
        <v>0</v>
      </c>
      <c r="F29" s="1110">
        <v>4162978.629999876</v>
      </c>
      <c r="G29" s="1111">
        <v>0</v>
      </c>
      <c r="H29" s="1110">
        <v>2075254054.0600002</v>
      </c>
      <c r="I29" s="1112">
        <v>0</v>
      </c>
    </row>
    <row r="30" spans="1:9">
      <c r="A30" s="1">
        <v>2037</v>
      </c>
      <c r="B30" s="1110">
        <v>1728041937.27</v>
      </c>
      <c r="C30" s="1111">
        <v>0</v>
      </c>
      <c r="D30" s="1110">
        <v>1710212056.1300001</v>
      </c>
      <c r="E30" s="1111">
        <v>0</v>
      </c>
      <c r="F30" s="1110">
        <v>17829881.139999866</v>
      </c>
      <c r="G30" s="1111">
        <v>0</v>
      </c>
      <c r="H30" s="1110">
        <v>2093083935.2</v>
      </c>
      <c r="I30" s="1112">
        <v>0</v>
      </c>
    </row>
    <row r="31" spans="1:9">
      <c r="A31" s="1">
        <v>2038</v>
      </c>
      <c r="B31" s="1110">
        <v>1718260364.7</v>
      </c>
      <c r="C31" s="1111">
        <v>0</v>
      </c>
      <c r="D31" s="1110">
        <v>1678613974.01</v>
      </c>
      <c r="E31" s="1111">
        <v>0</v>
      </c>
      <c r="F31" s="1110">
        <v>39646390.690000057</v>
      </c>
      <c r="G31" s="1111">
        <v>0</v>
      </c>
      <c r="H31" s="1110">
        <v>2132730325.8900001</v>
      </c>
      <c r="I31" s="1112">
        <v>0</v>
      </c>
    </row>
    <row r="32" spans="1:9">
      <c r="A32" s="1">
        <v>2039</v>
      </c>
      <c r="B32" s="1110">
        <v>1706678081.5799999</v>
      </c>
      <c r="C32" s="1111">
        <v>0</v>
      </c>
      <c r="D32" s="1110">
        <v>1647262198.8399999</v>
      </c>
      <c r="E32" s="1111">
        <v>0</v>
      </c>
      <c r="F32" s="1110">
        <v>59415882.74000001</v>
      </c>
      <c r="G32" s="1111">
        <v>0</v>
      </c>
      <c r="H32" s="1110">
        <v>2192146208.6300001</v>
      </c>
      <c r="I32" s="1112">
        <v>0</v>
      </c>
    </row>
    <row r="33" spans="1:9">
      <c r="A33" s="1">
        <v>2040</v>
      </c>
      <c r="B33" s="1110">
        <v>1690667736.1099999</v>
      </c>
      <c r="C33" s="1111">
        <v>0</v>
      </c>
      <c r="D33" s="1110">
        <v>1621567155.1900001</v>
      </c>
      <c r="E33" s="1111">
        <v>0</v>
      </c>
      <c r="F33" s="1110">
        <v>69100580.919999838</v>
      </c>
      <c r="G33" s="1111">
        <v>0</v>
      </c>
      <c r="H33" s="1110">
        <v>2261246789.5500002</v>
      </c>
      <c r="I33" s="1112">
        <v>0</v>
      </c>
    </row>
    <row r="34" spans="1:9">
      <c r="A34" s="1">
        <v>2041</v>
      </c>
      <c r="B34" s="1110">
        <v>1682323286.1199999</v>
      </c>
      <c r="C34" s="1111">
        <v>0</v>
      </c>
      <c r="D34" s="1110">
        <v>1583735558.1099999</v>
      </c>
      <c r="E34" s="1111">
        <v>0</v>
      </c>
      <c r="F34" s="1110">
        <v>98587728.00999999</v>
      </c>
      <c r="G34" s="1111">
        <v>0</v>
      </c>
      <c r="H34" s="1110">
        <v>2359834517.5600004</v>
      </c>
      <c r="I34" s="1112">
        <v>0</v>
      </c>
    </row>
    <row r="35" spans="1:9">
      <c r="A35" s="1">
        <v>2042</v>
      </c>
      <c r="B35" s="1110">
        <v>1672578762.1500001</v>
      </c>
      <c r="C35" s="1111">
        <v>0</v>
      </c>
      <c r="D35" s="1110">
        <v>1548956564.53</v>
      </c>
      <c r="E35" s="1111">
        <v>0</v>
      </c>
      <c r="F35" s="1110">
        <v>123622197.62000012</v>
      </c>
      <c r="G35" s="1111">
        <v>0</v>
      </c>
      <c r="H35" s="1110">
        <v>2483456715.1800003</v>
      </c>
      <c r="I35" s="1112">
        <v>0</v>
      </c>
    </row>
    <row r="36" spans="1:9">
      <c r="A36" s="1">
        <v>2043</v>
      </c>
      <c r="B36" s="1110">
        <v>1671240107.28</v>
      </c>
      <c r="C36" s="1111">
        <v>0</v>
      </c>
      <c r="D36" s="1110">
        <v>1503166508.55</v>
      </c>
      <c r="E36" s="1111">
        <v>0</v>
      </c>
      <c r="F36" s="1110">
        <v>168073598.73000002</v>
      </c>
      <c r="G36" s="1111">
        <v>0</v>
      </c>
      <c r="H36" s="1110">
        <v>2651530313.9100003</v>
      </c>
      <c r="I36" s="1112">
        <v>0</v>
      </c>
    </row>
    <row r="37" spans="1:9">
      <c r="A37" s="1">
        <v>2044</v>
      </c>
      <c r="B37" s="1110">
        <v>1672421438.9000001</v>
      </c>
      <c r="C37" s="1111">
        <v>0</v>
      </c>
      <c r="D37" s="1110">
        <v>1456877903.24</v>
      </c>
      <c r="E37" s="1111">
        <v>0</v>
      </c>
      <c r="F37" s="1110">
        <v>215543535.66000009</v>
      </c>
      <c r="G37" s="1111">
        <v>0</v>
      </c>
      <c r="H37" s="1110">
        <v>2867073849.5700006</v>
      </c>
      <c r="I37" s="1112">
        <v>0</v>
      </c>
    </row>
    <row r="38" spans="1:9">
      <c r="A38" s="1">
        <v>2045</v>
      </c>
      <c r="B38" s="1110">
        <v>1673577480.05</v>
      </c>
      <c r="C38" s="1111">
        <v>0</v>
      </c>
      <c r="D38" s="1110">
        <v>1413881433.0599999</v>
      </c>
      <c r="E38" s="1111">
        <v>0</v>
      </c>
      <c r="F38" s="1110">
        <v>259696046.99000001</v>
      </c>
      <c r="G38" s="1111">
        <v>0</v>
      </c>
      <c r="H38" s="1110">
        <v>3126769896.5600004</v>
      </c>
      <c r="I38" s="1112">
        <v>0</v>
      </c>
    </row>
    <row r="39" spans="1:9">
      <c r="A39" s="1">
        <v>2046</v>
      </c>
      <c r="B39" s="1110">
        <v>1685495649.3099999</v>
      </c>
      <c r="C39" s="1111">
        <v>0</v>
      </c>
      <c r="D39" s="1110">
        <v>1359116554.4200001</v>
      </c>
      <c r="E39" s="1111">
        <v>0</v>
      </c>
      <c r="F39" s="1110">
        <v>326379094.88999987</v>
      </c>
      <c r="G39" s="1111">
        <v>0</v>
      </c>
      <c r="H39" s="1110">
        <v>3453148991.4500003</v>
      </c>
      <c r="I39" s="1112">
        <v>0</v>
      </c>
    </row>
    <row r="40" spans="1:9">
      <c r="A40" s="1">
        <v>2047</v>
      </c>
      <c r="B40" s="1110">
        <v>1702305569.1400001</v>
      </c>
      <c r="C40" s="1111">
        <v>0</v>
      </c>
      <c r="D40" s="1110">
        <v>1302607518.46</v>
      </c>
      <c r="E40" s="1111">
        <v>0</v>
      </c>
      <c r="F40" s="1110">
        <v>399698050.68000007</v>
      </c>
      <c r="G40" s="1111">
        <v>0</v>
      </c>
      <c r="H40" s="1110">
        <v>3852847042.1300001</v>
      </c>
      <c r="I40" s="1112">
        <v>0</v>
      </c>
    </row>
    <row r="41" spans="1:9">
      <c r="A41" s="1">
        <v>2048</v>
      </c>
      <c r="B41" s="1110">
        <v>1727618789.0899999</v>
      </c>
      <c r="C41" s="1111">
        <v>0</v>
      </c>
      <c r="D41" s="1110">
        <v>1241304691.5799999</v>
      </c>
      <c r="E41" s="1111">
        <v>0</v>
      </c>
      <c r="F41" s="1110">
        <v>486314097.50999999</v>
      </c>
      <c r="G41" s="1111">
        <v>0</v>
      </c>
      <c r="H41" s="1110">
        <v>4339161139.6400003</v>
      </c>
      <c r="I41" s="1112">
        <v>0</v>
      </c>
    </row>
    <row r="42" spans="1:9">
      <c r="A42" s="1">
        <v>2049</v>
      </c>
      <c r="B42" s="1110">
        <v>1758589799.6300001</v>
      </c>
      <c r="C42" s="1111">
        <v>0</v>
      </c>
      <c r="D42" s="1110">
        <v>1180028659.98</v>
      </c>
      <c r="E42" s="1111">
        <v>0</v>
      </c>
      <c r="F42" s="1110">
        <v>578561139.6500001</v>
      </c>
      <c r="G42" s="1111">
        <v>0</v>
      </c>
      <c r="H42" s="1110">
        <v>4917722279.2900009</v>
      </c>
      <c r="I42" s="1112">
        <v>0</v>
      </c>
    </row>
    <row r="43" spans="1:9">
      <c r="A43" s="1">
        <v>2050</v>
      </c>
      <c r="B43" s="1110">
        <v>1795546054.29</v>
      </c>
      <c r="C43" s="1111">
        <v>0</v>
      </c>
      <c r="D43" s="1110">
        <v>1118860704.8499999</v>
      </c>
      <c r="E43" s="1111">
        <v>0</v>
      </c>
      <c r="F43" s="1110">
        <v>676685349.44000006</v>
      </c>
      <c r="G43" s="1111">
        <v>0</v>
      </c>
      <c r="H43" s="1110">
        <v>5594407628.7300014</v>
      </c>
      <c r="I43" s="1112">
        <v>0</v>
      </c>
    </row>
    <row r="44" spans="1:9">
      <c r="A44" s="1">
        <v>2051</v>
      </c>
      <c r="B44" s="1110">
        <v>1839471573.1800001</v>
      </c>
      <c r="C44" s="1111">
        <v>0</v>
      </c>
      <c r="D44" s="1110">
        <v>1056422532.58</v>
      </c>
      <c r="E44" s="1111">
        <v>0</v>
      </c>
      <c r="F44" s="1110">
        <v>783049040.60000002</v>
      </c>
      <c r="G44" s="1111">
        <v>0</v>
      </c>
      <c r="H44" s="1110">
        <v>6377456669.3300018</v>
      </c>
      <c r="I44" s="1112">
        <v>0</v>
      </c>
    </row>
    <row r="45" spans="1:9">
      <c r="A45" s="1">
        <v>2052</v>
      </c>
      <c r="B45" s="1110">
        <v>478922617.60000002</v>
      </c>
      <c r="C45" s="1111">
        <v>0</v>
      </c>
      <c r="D45" s="1110">
        <v>993728026.82000005</v>
      </c>
      <c r="E45" s="1111">
        <v>0</v>
      </c>
      <c r="F45" s="1110">
        <v>-514805409.22000003</v>
      </c>
      <c r="G45" s="1111">
        <v>0</v>
      </c>
      <c r="H45" s="1110">
        <v>5862651260.1100016</v>
      </c>
      <c r="I45" s="1112">
        <v>0</v>
      </c>
    </row>
    <row r="46" spans="1:9">
      <c r="A46" s="1">
        <v>2053</v>
      </c>
      <c r="B46" s="1110">
        <v>441744304.47000003</v>
      </c>
      <c r="C46" s="1111">
        <v>0</v>
      </c>
      <c r="D46" s="1110">
        <v>931268810.40999997</v>
      </c>
      <c r="E46" s="1111">
        <v>0</v>
      </c>
      <c r="F46" s="1110">
        <v>-489524505.93999994</v>
      </c>
      <c r="G46" s="1111">
        <v>0</v>
      </c>
      <c r="H46" s="1110">
        <v>5373126754.170002</v>
      </c>
      <c r="I46" s="1112">
        <v>0</v>
      </c>
    </row>
    <row r="47" spans="1:9">
      <c r="A47" s="1">
        <v>2054</v>
      </c>
      <c r="B47" s="1110">
        <v>406489100.89999998</v>
      </c>
      <c r="C47" s="1111">
        <v>0</v>
      </c>
      <c r="D47" s="1110">
        <v>869866102.99000001</v>
      </c>
      <c r="E47" s="1111">
        <v>0</v>
      </c>
      <c r="F47" s="1110">
        <v>-463377002.09000003</v>
      </c>
      <c r="G47" s="1111">
        <v>0</v>
      </c>
      <c r="H47" s="1110">
        <v>4909749752.0800018</v>
      </c>
      <c r="I47" s="1112">
        <v>0</v>
      </c>
    </row>
    <row r="48" spans="1:9">
      <c r="A48" s="1">
        <v>2055</v>
      </c>
      <c r="B48" s="1110">
        <v>372468790.30000001</v>
      </c>
      <c r="C48" s="1111">
        <v>0</v>
      </c>
      <c r="D48" s="1110">
        <v>811076113.34000003</v>
      </c>
      <c r="E48" s="1111">
        <v>0</v>
      </c>
      <c r="F48" s="1110">
        <v>-438607323.04000002</v>
      </c>
      <c r="G48" s="1111">
        <v>0</v>
      </c>
      <c r="H48" s="1110">
        <v>4471142429.0400019</v>
      </c>
      <c r="I48" s="1112">
        <v>0</v>
      </c>
    </row>
    <row r="49" spans="1:9">
      <c r="A49" s="1">
        <v>2056</v>
      </c>
      <c r="B49" s="1110">
        <v>340472170.29000002</v>
      </c>
      <c r="C49" s="1111">
        <v>0</v>
      </c>
      <c r="D49" s="1110">
        <v>752995042.69000006</v>
      </c>
      <c r="E49" s="1111">
        <v>0</v>
      </c>
      <c r="F49" s="1110">
        <v>-412522872.40000004</v>
      </c>
      <c r="G49" s="1111">
        <v>0</v>
      </c>
      <c r="H49" s="1110">
        <v>4058619556.6400018</v>
      </c>
      <c r="I49" s="1112">
        <v>0</v>
      </c>
    </row>
    <row r="50" spans="1:9">
      <c r="A50" s="1">
        <v>2057</v>
      </c>
      <c r="B50" s="1110">
        <v>310469643.75999999</v>
      </c>
      <c r="C50" s="1111">
        <v>0</v>
      </c>
      <c r="D50" s="1110">
        <v>696388122.94000006</v>
      </c>
      <c r="E50" s="1111">
        <v>0</v>
      </c>
      <c r="F50" s="1110">
        <v>-385918479.18000007</v>
      </c>
      <c r="G50" s="1111">
        <v>0</v>
      </c>
      <c r="H50" s="1110">
        <v>3672701077.4600019</v>
      </c>
      <c r="I50" s="1112">
        <v>0</v>
      </c>
    </row>
    <row r="51" spans="1:9">
      <c r="A51" s="1">
        <v>2058</v>
      </c>
      <c r="B51" s="1110">
        <v>282349555.92000002</v>
      </c>
      <c r="C51" s="1111">
        <v>0</v>
      </c>
      <c r="D51" s="1110">
        <v>641752401.49000001</v>
      </c>
      <c r="E51" s="1111">
        <v>0</v>
      </c>
      <c r="F51" s="1110">
        <v>-359402845.56999999</v>
      </c>
      <c r="G51" s="1111">
        <v>0</v>
      </c>
      <c r="H51" s="1110">
        <v>3313298231.8900018</v>
      </c>
      <c r="I51" s="1112">
        <v>0</v>
      </c>
    </row>
    <row r="52" spans="1:9">
      <c r="A52" s="1">
        <v>2059</v>
      </c>
      <c r="B52" s="1110">
        <v>255957227.49000001</v>
      </c>
      <c r="C52" s="1111">
        <v>0</v>
      </c>
      <c r="D52" s="1110">
        <v>589317792.57000005</v>
      </c>
      <c r="E52" s="1111">
        <v>0</v>
      </c>
      <c r="F52" s="1110">
        <v>-333360565.08000004</v>
      </c>
      <c r="G52" s="1111">
        <v>0</v>
      </c>
      <c r="H52" s="1110">
        <v>2979937666.8100019</v>
      </c>
      <c r="I52" s="1112">
        <v>0</v>
      </c>
    </row>
    <row r="53" spans="1:9">
      <c r="A53" s="1">
        <v>2060</v>
      </c>
      <c r="B53" s="1110">
        <v>231311978.09999999</v>
      </c>
      <c r="C53" s="1111">
        <v>0</v>
      </c>
      <c r="D53" s="1110">
        <v>539214470.72000003</v>
      </c>
      <c r="E53" s="1111">
        <v>0</v>
      </c>
      <c r="F53" s="1110">
        <v>-307902492.62</v>
      </c>
      <c r="G53" s="1111">
        <v>0</v>
      </c>
      <c r="H53" s="1110">
        <v>2672035174.190002</v>
      </c>
      <c r="I53" s="1112">
        <v>0</v>
      </c>
    </row>
    <row r="54" spans="1:9">
      <c r="A54" s="1">
        <v>2061</v>
      </c>
      <c r="B54" s="1110">
        <v>208377779.46000001</v>
      </c>
      <c r="C54" s="1111">
        <v>0</v>
      </c>
      <c r="D54" s="1110">
        <v>491542996.77999997</v>
      </c>
      <c r="E54" s="1111">
        <v>0</v>
      </c>
      <c r="F54" s="1110">
        <v>-283165217.31999993</v>
      </c>
      <c r="G54" s="1111">
        <v>0</v>
      </c>
      <c r="H54" s="1110">
        <v>2388869956.8700018</v>
      </c>
      <c r="I54" s="1112">
        <v>0</v>
      </c>
    </row>
    <row r="55" spans="1:9">
      <c r="A55" s="1">
        <v>2062</v>
      </c>
      <c r="B55" s="1110">
        <v>187109905.31999999</v>
      </c>
      <c r="C55" s="1111">
        <v>0</v>
      </c>
      <c r="D55" s="1110">
        <v>446382968.11000001</v>
      </c>
      <c r="E55" s="1111">
        <v>0</v>
      </c>
      <c r="F55" s="1110">
        <v>-259273062.79000002</v>
      </c>
      <c r="G55" s="1111">
        <v>0</v>
      </c>
      <c r="H55" s="1110">
        <v>2129596894.0800018</v>
      </c>
      <c r="I55" s="1112">
        <v>0</v>
      </c>
    </row>
    <row r="56" spans="1:9">
      <c r="A56" s="1">
        <v>2063</v>
      </c>
      <c r="B56" s="1110">
        <v>167471064.63999999</v>
      </c>
      <c r="C56" s="1111">
        <v>0</v>
      </c>
      <c r="D56" s="1110">
        <v>403777030.04000002</v>
      </c>
      <c r="E56" s="1111">
        <v>0</v>
      </c>
      <c r="F56" s="1110">
        <v>-236305965.40000004</v>
      </c>
      <c r="G56" s="1111">
        <v>0</v>
      </c>
      <c r="H56" s="1110">
        <v>1893290928.6800017</v>
      </c>
      <c r="I56" s="1112">
        <v>0</v>
      </c>
    </row>
    <row r="57" spans="1:9">
      <c r="A57" s="1">
        <v>2064</v>
      </c>
      <c r="B57" s="1110">
        <v>149417350.91</v>
      </c>
      <c r="C57" s="1111">
        <v>0</v>
      </c>
      <c r="D57" s="1110">
        <v>363747418.54000002</v>
      </c>
      <c r="E57" s="1111">
        <v>0</v>
      </c>
      <c r="F57" s="1110">
        <v>-214330067.63000003</v>
      </c>
      <c r="G57" s="1111">
        <v>0</v>
      </c>
      <c r="H57" s="1110">
        <v>1678960861.0500016</v>
      </c>
      <c r="I57" s="1112">
        <v>0</v>
      </c>
    </row>
    <row r="58" spans="1:9">
      <c r="A58" s="1">
        <v>2065</v>
      </c>
      <c r="B58" s="1110">
        <v>132898797.72</v>
      </c>
      <c r="C58" s="1111">
        <v>0</v>
      </c>
      <c r="D58" s="1110">
        <v>326298383.37</v>
      </c>
      <c r="E58" s="1111">
        <v>0</v>
      </c>
      <c r="F58" s="1110">
        <v>-193399585.65000001</v>
      </c>
      <c r="G58" s="1111">
        <v>0</v>
      </c>
      <c r="H58" s="1110">
        <v>1485561275.4000015</v>
      </c>
      <c r="I58" s="1112">
        <v>0</v>
      </c>
    </row>
    <row r="59" spans="1:9">
      <c r="A59" s="1">
        <v>2066</v>
      </c>
      <c r="B59" s="1110">
        <v>117860276.84999999</v>
      </c>
      <c r="C59" s="1111">
        <v>0</v>
      </c>
      <c r="D59" s="1110">
        <v>291420421.89999998</v>
      </c>
      <c r="E59" s="1111">
        <v>0</v>
      </c>
      <c r="F59" s="1110">
        <v>-173560145.04999998</v>
      </c>
      <c r="G59" s="1111">
        <v>0</v>
      </c>
      <c r="H59" s="1110">
        <v>1312001130.3500016</v>
      </c>
      <c r="I59" s="1112">
        <v>0</v>
      </c>
    </row>
    <row r="60" spans="1:9">
      <c r="A60" s="1">
        <v>2067</v>
      </c>
      <c r="B60" s="1113">
        <v>104241701.84999999</v>
      </c>
      <c r="C60" s="1114">
        <v>0</v>
      </c>
      <c r="D60" s="1113">
        <v>259088291.13999999</v>
      </c>
      <c r="E60" s="1114">
        <v>0</v>
      </c>
      <c r="F60" s="1110">
        <v>-154846589.28999999</v>
      </c>
      <c r="G60" s="1111">
        <v>0</v>
      </c>
      <c r="H60" s="1110">
        <v>1157154541.0600016</v>
      </c>
      <c r="I60" s="1112">
        <v>0</v>
      </c>
    </row>
    <row r="61" spans="1:9">
      <c r="A61" s="508"/>
      <c r="B61" s="465"/>
      <c r="C61" s="465"/>
      <c r="D61" s="465"/>
      <c r="E61" s="465"/>
      <c r="F61" s="465"/>
      <c r="G61" s="465"/>
      <c r="H61" s="465"/>
      <c r="I61" s="465"/>
    </row>
    <row r="62" spans="1:9">
      <c r="A62" s="1"/>
      <c r="B62" s="445"/>
      <c r="C62" s="445"/>
      <c r="D62" s="445"/>
      <c r="E62" s="445"/>
      <c r="F62" s="445"/>
      <c r="G62" s="445"/>
      <c r="H62" s="445"/>
      <c r="I62" s="445" t="s">
        <v>414</v>
      </c>
    </row>
    <row r="63" spans="1:9">
      <c r="A63" s="1"/>
      <c r="B63" s="445"/>
      <c r="C63" s="445"/>
      <c r="D63" s="445"/>
      <c r="E63" s="445"/>
      <c r="F63" s="445"/>
      <c r="G63" s="445"/>
      <c r="H63" s="445"/>
      <c r="I63" s="445"/>
    </row>
    <row r="64" spans="1:9">
      <c r="A64" s="508">
        <v>2068</v>
      </c>
      <c r="B64" s="1115">
        <v>91978187.390000001</v>
      </c>
      <c r="C64" s="1116">
        <v>0</v>
      </c>
      <c r="D64" s="1115">
        <v>229259756.24000001</v>
      </c>
      <c r="E64" s="1116">
        <v>0</v>
      </c>
      <c r="F64" s="1115">
        <v>-137281568.85000002</v>
      </c>
      <c r="G64" s="1116">
        <v>0</v>
      </c>
      <c r="H64" s="1115">
        <v>1019872972.2100016</v>
      </c>
      <c r="I64" s="1117">
        <v>0</v>
      </c>
    </row>
    <row r="65" spans="1:9">
      <c r="A65" s="1">
        <v>2069</v>
      </c>
      <c r="B65" s="1110">
        <v>81000638.969999999</v>
      </c>
      <c r="C65" s="1111">
        <v>0</v>
      </c>
      <c r="D65" s="1110">
        <v>201874884.43000001</v>
      </c>
      <c r="E65" s="1111">
        <v>0</v>
      </c>
      <c r="F65" s="1110">
        <v>-120874245.46000001</v>
      </c>
      <c r="G65" s="1111">
        <v>0</v>
      </c>
      <c r="H65" s="1110">
        <v>898998726.75000155</v>
      </c>
      <c r="I65" s="1112">
        <v>0</v>
      </c>
    </row>
    <row r="66" spans="1:9">
      <c r="A66" s="1">
        <v>2070</v>
      </c>
      <c r="B66" s="1110">
        <v>71236655.260000005</v>
      </c>
      <c r="C66" s="1111">
        <v>0</v>
      </c>
      <c r="D66" s="1110">
        <v>176856736.19</v>
      </c>
      <c r="E66" s="1111">
        <v>0</v>
      </c>
      <c r="F66" s="1110">
        <v>-105620080.92999999</v>
      </c>
      <c r="G66" s="1111">
        <v>0</v>
      </c>
      <c r="H66" s="1110">
        <v>793378645.8200016</v>
      </c>
      <c r="I66" s="1112">
        <v>0</v>
      </c>
    </row>
    <row r="67" spans="1:9">
      <c r="A67" s="1">
        <v>2071</v>
      </c>
      <c r="B67" s="1110">
        <v>62611857.350000001</v>
      </c>
      <c r="C67" s="1111">
        <v>0</v>
      </c>
      <c r="D67" s="1110">
        <v>154115963.94999999</v>
      </c>
      <c r="E67" s="1111">
        <v>0</v>
      </c>
      <c r="F67" s="1110">
        <v>-91504106.599999994</v>
      </c>
      <c r="G67" s="1111">
        <v>0</v>
      </c>
      <c r="H67" s="1110">
        <v>701874539.22000158</v>
      </c>
      <c r="I67" s="1112">
        <v>0</v>
      </c>
    </row>
    <row r="68" spans="1:9">
      <c r="A68" s="1">
        <v>2072</v>
      </c>
      <c r="B68" s="1110">
        <v>55050863.829999998</v>
      </c>
      <c r="C68" s="1111">
        <v>0</v>
      </c>
      <c r="D68" s="1110">
        <v>133553178.18000001</v>
      </c>
      <c r="E68" s="1111">
        <v>0</v>
      </c>
      <c r="F68" s="1110">
        <v>-78502314.350000009</v>
      </c>
      <c r="G68" s="1111">
        <v>0</v>
      </c>
      <c r="H68" s="1110">
        <v>623372224.87000155</v>
      </c>
      <c r="I68" s="1112">
        <v>0</v>
      </c>
    </row>
    <row r="69" spans="1:9">
      <c r="A69" s="1">
        <v>2073</v>
      </c>
      <c r="B69" s="1110">
        <v>48477818.469999999</v>
      </c>
      <c r="C69" s="1111">
        <v>0</v>
      </c>
      <c r="D69" s="1110">
        <v>115059807.70999999</v>
      </c>
      <c r="E69" s="1111">
        <v>0</v>
      </c>
      <c r="F69" s="1110">
        <v>-66581989.239999995</v>
      </c>
      <c r="G69" s="1111">
        <v>0</v>
      </c>
      <c r="H69" s="1110">
        <v>556790235.63000154</v>
      </c>
      <c r="I69" s="1112">
        <v>0</v>
      </c>
    </row>
    <row r="70" spans="1:9">
      <c r="A70" s="1">
        <v>2074</v>
      </c>
      <c r="B70" s="1110">
        <v>42817233.219999999</v>
      </c>
      <c r="C70" s="1111">
        <v>0</v>
      </c>
      <c r="D70" s="1110">
        <v>98519750.439999998</v>
      </c>
      <c r="E70" s="1111">
        <v>0</v>
      </c>
      <c r="F70" s="1110">
        <v>-55702517.219999999</v>
      </c>
      <c r="G70" s="1111">
        <v>0</v>
      </c>
      <c r="H70" s="1110">
        <v>501087718.41000152</v>
      </c>
      <c r="I70" s="1112">
        <v>0</v>
      </c>
    </row>
    <row r="71" spans="1:9">
      <c r="A71" s="1">
        <v>2075</v>
      </c>
      <c r="B71" s="1110">
        <v>37994905.740000002</v>
      </c>
      <c r="C71" s="1111">
        <v>0</v>
      </c>
      <c r="D71" s="1110">
        <v>83811639.680000007</v>
      </c>
      <c r="E71" s="1111">
        <v>0</v>
      </c>
      <c r="F71" s="1110">
        <v>-45816733.940000005</v>
      </c>
      <c r="G71" s="1111">
        <v>0</v>
      </c>
      <c r="H71" s="1110">
        <v>455270984.47000152</v>
      </c>
      <c r="I71" s="1112">
        <v>0</v>
      </c>
    </row>
    <row r="72" spans="1:9">
      <c r="A72" s="1">
        <v>2076</v>
      </c>
      <c r="B72" s="1110">
        <v>33938702.399999999</v>
      </c>
      <c r="C72" s="1111">
        <v>0</v>
      </c>
      <c r="D72" s="1110">
        <v>70810463.859999999</v>
      </c>
      <c r="E72" s="1111">
        <v>0</v>
      </c>
      <c r="F72" s="1110">
        <v>-36871761.460000001</v>
      </c>
      <c r="G72" s="1111">
        <v>0</v>
      </c>
      <c r="H72" s="1110">
        <v>418399223.01000154</v>
      </c>
      <c r="I72" s="1112">
        <v>0</v>
      </c>
    </row>
    <row r="73" spans="1:9">
      <c r="A73" s="1">
        <v>2077</v>
      </c>
      <c r="B73" s="1110">
        <v>30579440.100000001</v>
      </c>
      <c r="C73" s="1111">
        <v>0</v>
      </c>
      <c r="D73" s="1110">
        <v>59390485.490000002</v>
      </c>
      <c r="E73" s="1111">
        <v>0</v>
      </c>
      <c r="F73" s="1110">
        <v>-28811045.390000001</v>
      </c>
      <c r="G73" s="1111">
        <v>0</v>
      </c>
      <c r="H73" s="1110">
        <v>389588177.62000155</v>
      </c>
      <c r="I73" s="1112">
        <v>0</v>
      </c>
    </row>
    <row r="74" spans="1:9">
      <c r="A74" s="1">
        <v>2078</v>
      </c>
      <c r="B74" s="1110">
        <v>27851335.82</v>
      </c>
      <c r="C74" s="1111">
        <v>0</v>
      </c>
      <c r="D74" s="1110">
        <v>49428817.189999998</v>
      </c>
      <c r="E74" s="1111">
        <v>0</v>
      </c>
      <c r="F74" s="1110">
        <v>-21577481.369999997</v>
      </c>
      <c r="G74" s="1111">
        <v>0</v>
      </c>
      <c r="H74" s="1110">
        <v>368010696.25000155</v>
      </c>
      <c r="I74" s="1112">
        <v>0</v>
      </c>
    </row>
    <row r="75" spans="1:9">
      <c r="A75" s="1">
        <v>2079</v>
      </c>
      <c r="B75" s="1110">
        <v>25691762.98</v>
      </c>
      <c r="C75" s="1111">
        <v>0</v>
      </c>
      <c r="D75" s="1110">
        <v>40803667.039999999</v>
      </c>
      <c r="E75" s="1111">
        <v>0</v>
      </c>
      <c r="F75" s="1110">
        <v>-15111904.059999999</v>
      </c>
      <c r="G75" s="1111">
        <v>0</v>
      </c>
      <c r="H75" s="1110">
        <v>352898792.19000155</v>
      </c>
      <c r="I75" s="1112">
        <v>0</v>
      </c>
    </row>
    <row r="76" spans="1:9">
      <c r="A76" s="1">
        <v>2080</v>
      </c>
      <c r="B76" s="1110">
        <v>24041469.27</v>
      </c>
      <c r="C76" s="1111">
        <v>0</v>
      </c>
      <c r="D76" s="1110">
        <v>33394042.149999999</v>
      </c>
      <c r="E76" s="1111">
        <v>0</v>
      </c>
      <c r="F76" s="1110">
        <v>-9352572.879999999</v>
      </c>
      <c r="G76" s="1111">
        <v>0</v>
      </c>
      <c r="H76" s="1110">
        <v>343546219.31000155</v>
      </c>
      <c r="I76" s="1112">
        <v>0</v>
      </c>
    </row>
    <row r="77" spans="1:9">
      <c r="A77" s="1">
        <v>2081</v>
      </c>
      <c r="B77" s="1110">
        <v>22845088.010000002</v>
      </c>
      <c r="C77" s="1111">
        <v>0</v>
      </c>
      <c r="D77" s="1110">
        <v>27080887.789999999</v>
      </c>
      <c r="E77" s="1111">
        <v>0</v>
      </c>
      <c r="F77" s="1110">
        <v>-4235799.7799999975</v>
      </c>
      <c r="G77" s="1111">
        <v>0</v>
      </c>
      <c r="H77" s="1110">
        <v>339310419.53000158</v>
      </c>
      <c r="I77" s="1112">
        <v>0</v>
      </c>
    </row>
    <row r="78" spans="1:9">
      <c r="A78" s="1">
        <v>2082</v>
      </c>
      <c r="B78" s="1110">
        <v>22051631.57</v>
      </c>
      <c r="C78" s="1111">
        <v>0</v>
      </c>
      <c r="D78" s="1110">
        <v>21749091.129999999</v>
      </c>
      <c r="E78" s="1111">
        <v>0</v>
      </c>
      <c r="F78" s="1110">
        <v>302540.44000000134</v>
      </c>
      <c r="G78" s="1111">
        <v>0</v>
      </c>
      <c r="H78" s="1110">
        <v>339612959.97000158</v>
      </c>
      <c r="I78" s="1112">
        <v>0</v>
      </c>
    </row>
    <row r="79" spans="1:9">
      <c r="A79" s="1">
        <v>2083</v>
      </c>
      <c r="B79" s="1110">
        <v>21614732.170000002</v>
      </c>
      <c r="C79" s="1111">
        <v>0</v>
      </c>
      <c r="D79" s="1110">
        <v>17289044.289999999</v>
      </c>
      <c r="E79" s="1111">
        <v>0</v>
      </c>
      <c r="F79" s="1110">
        <v>4325687.8800000027</v>
      </c>
      <c r="G79" s="1111">
        <v>0</v>
      </c>
      <c r="H79" s="1110">
        <v>343938647.85000157</v>
      </c>
      <c r="I79" s="1112">
        <v>0</v>
      </c>
    </row>
    <row r="80" spans="1:9">
      <c r="A80" s="1">
        <v>2084</v>
      </c>
      <c r="B80" s="1110">
        <v>21492551.780000001</v>
      </c>
      <c r="C80" s="1111">
        <v>0</v>
      </c>
      <c r="D80" s="1110">
        <v>13595992.289999999</v>
      </c>
      <c r="E80" s="1111">
        <v>0</v>
      </c>
      <c r="F80" s="1110">
        <v>7896559.4900000021</v>
      </c>
      <c r="G80" s="1111">
        <v>0</v>
      </c>
      <c r="H80" s="1110">
        <v>351835207.34000158</v>
      </c>
      <c r="I80" s="1112">
        <v>0</v>
      </c>
    </row>
    <row r="81" spans="1:9">
      <c r="A81" s="1">
        <v>2085</v>
      </c>
      <c r="B81" s="1110">
        <v>21647733.100000001</v>
      </c>
      <c r="C81" s="1111">
        <v>0</v>
      </c>
      <c r="D81" s="1110">
        <v>10569745.67</v>
      </c>
      <c r="E81" s="1111">
        <v>0</v>
      </c>
      <c r="F81" s="1110">
        <v>11077987.430000002</v>
      </c>
      <c r="G81" s="1111">
        <v>0</v>
      </c>
      <c r="H81" s="1110">
        <v>362913194.77000159</v>
      </c>
      <c r="I81" s="1112">
        <v>0</v>
      </c>
    </row>
    <row r="82" spans="1:9">
      <c r="A82" s="1">
        <v>2086</v>
      </c>
      <c r="B82" s="1110">
        <v>22047488.420000002</v>
      </c>
      <c r="C82" s="1111">
        <v>0</v>
      </c>
      <c r="D82" s="1110">
        <v>8115977.4100000001</v>
      </c>
      <c r="E82" s="1111">
        <v>0</v>
      </c>
      <c r="F82" s="1110">
        <v>13931511.010000002</v>
      </c>
      <c r="G82" s="1111">
        <v>0</v>
      </c>
      <c r="H82" s="1110">
        <v>376844705.78000158</v>
      </c>
      <c r="I82" s="1112">
        <v>0</v>
      </c>
    </row>
    <row r="83" spans="1:9">
      <c r="A83" s="1">
        <v>2087</v>
      </c>
      <c r="B83" s="1110">
        <v>22663614.329999998</v>
      </c>
      <c r="C83" s="1111">
        <v>0</v>
      </c>
      <c r="D83" s="1110">
        <v>6147995.2699999996</v>
      </c>
      <c r="E83" s="1111">
        <v>0</v>
      </c>
      <c r="F83" s="1110">
        <v>16515619.059999999</v>
      </c>
      <c r="G83" s="1111">
        <v>0</v>
      </c>
      <c r="H83" s="1110">
        <v>393360324.84000158</v>
      </c>
      <c r="I83" s="1112">
        <v>0</v>
      </c>
    </row>
    <row r="84" spans="1:9">
      <c r="A84" s="1">
        <v>2088</v>
      </c>
      <c r="B84" s="1110">
        <v>23472341.870000001</v>
      </c>
      <c r="C84" s="1111">
        <v>0</v>
      </c>
      <c r="D84" s="1110">
        <v>4587944.2300000004</v>
      </c>
      <c r="E84" s="1111">
        <v>0</v>
      </c>
      <c r="F84" s="1110">
        <v>18884397.640000001</v>
      </c>
      <c r="G84" s="1111">
        <v>0</v>
      </c>
      <c r="H84" s="1110">
        <v>412244722.48000157</v>
      </c>
      <c r="I84" s="1112">
        <v>0</v>
      </c>
    </row>
    <row r="85" spans="1:9">
      <c r="A85" s="1">
        <v>2089</v>
      </c>
      <c r="B85" s="1110">
        <v>24453990.34</v>
      </c>
      <c r="C85" s="1111">
        <v>0</v>
      </c>
      <c r="D85" s="1110">
        <v>3366574.89</v>
      </c>
      <c r="E85" s="1111">
        <v>0</v>
      </c>
      <c r="F85" s="1110">
        <v>21087415.449999999</v>
      </c>
      <c r="G85" s="1111">
        <v>0</v>
      </c>
      <c r="H85" s="1110">
        <v>433332137.93000156</v>
      </c>
      <c r="I85" s="1112">
        <v>0</v>
      </c>
    </row>
    <row r="86" spans="1:9">
      <c r="A86" s="1">
        <v>2090</v>
      </c>
      <c r="B86" s="1110">
        <v>25592693.18</v>
      </c>
      <c r="C86" s="1111">
        <v>0</v>
      </c>
      <c r="D86" s="1110">
        <v>2423454.88</v>
      </c>
      <c r="E86" s="1111">
        <v>0</v>
      </c>
      <c r="F86" s="1110">
        <v>23169238.300000001</v>
      </c>
      <c r="G86" s="1111">
        <v>0</v>
      </c>
      <c r="H86" s="1110">
        <v>456501376.23000157</v>
      </c>
      <c r="I86" s="1112">
        <v>0</v>
      </c>
    </row>
    <row r="87" spans="1:9">
      <c r="A87" s="1">
        <v>2091</v>
      </c>
      <c r="B87" s="1110">
        <v>26876089.829999998</v>
      </c>
      <c r="C87" s="1111">
        <v>0</v>
      </c>
      <c r="D87" s="1110">
        <v>1706882.6</v>
      </c>
      <c r="E87" s="1111">
        <v>0</v>
      </c>
      <c r="F87" s="1110">
        <v>25169207.229999997</v>
      </c>
      <c r="G87" s="1111">
        <v>0</v>
      </c>
      <c r="H87" s="1110">
        <v>481670583.46000159</v>
      </c>
      <c r="I87" s="1112">
        <v>0</v>
      </c>
    </row>
    <row r="88" spans="1:9">
      <c r="A88" s="1">
        <v>2092</v>
      </c>
      <c r="B88" s="1110">
        <v>28294889.489999998</v>
      </c>
      <c r="C88" s="1111">
        <v>0</v>
      </c>
      <c r="D88" s="1110">
        <v>1172647.6399999999</v>
      </c>
      <c r="E88" s="1111">
        <v>0</v>
      </c>
      <c r="F88" s="1110">
        <v>27122241.849999998</v>
      </c>
      <c r="G88" s="1111">
        <v>0</v>
      </c>
      <c r="H88" s="1110">
        <v>508792825.31000161</v>
      </c>
      <c r="I88" s="1112">
        <v>0</v>
      </c>
    </row>
    <row r="89" spans="1:9">
      <c r="A89" s="1">
        <v>2093</v>
      </c>
      <c r="B89" s="1110">
        <v>29842503.039999999</v>
      </c>
      <c r="C89" s="1111">
        <v>0</v>
      </c>
      <c r="D89" s="1110">
        <v>782880.4</v>
      </c>
      <c r="E89" s="1111">
        <v>0</v>
      </c>
      <c r="F89" s="1110">
        <v>29059622.640000001</v>
      </c>
      <c r="G89" s="1111">
        <v>0</v>
      </c>
      <c r="H89" s="1110">
        <v>537852447.9500016</v>
      </c>
      <c r="I89" s="1112">
        <v>0</v>
      </c>
    </row>
    <row r="90" spans="1:9">
      <c r="A90" s="1">
        <v>2094</v>
      </c>
      <c r="B90" s="1110">
        <v>31514735.66</v>
      </c>
      <c r="C90" s="1111">
        <v>0</v>
      </c>
      <c r="D90" s="1110">
        <v>505227.12</v>
      </c>
      <c r="E90" s="1111">
        <v>0</v>
      </c>
      <c r="F90" s="1110">
        <v>31009508.539999999</v>
      </c>
      <c r="G90" s="1111">
        <v>0</v>
      </c>
      <c r="H90" s="1110">
        <v>568861956.49000156</v>
      </c>
      <c r="I90" s="1112">
        <v>0</v>
      </c>
    </row>
    <row r="91" spans="1:9">
      <c r="A91" s="454"/>
      <c r="B91" s="148"/>
      <c r="C91" s="509"/>
      <c r="D91" s="148"/>
      <c r="E91" s="509"/>
      <c r="F91" s="148"/>
      <c r="G91" s="462"/>
      <c r="H91" s="148"/>
      <c r="I91" s="462"/>
    </row>
    <row r="92" spans="1:9" ht="18.75" customHeight="1">
      <c r="A92" s="1107" t="s">
        <v>1141</v>
      </c>
      <c r="B92" s="1107">
        <v>0</v>
      </c>
      <c r="C92" s="1107">
        <v>0</v>
      </c>
      <c r="D92" s="1107">
        <v>0</v>
      </c>
      <c r="E92" s="1107">
        <v>0</v>
      </c>
      <c r="F92" s="1107">
        <v>0</v>
      </c>
      <c r="G92" s="1107">
        <v>0</v>
      </c>
      <c r="H92" s="1107">
        <v>0</v>
      </c>
      <c r="I92" s="1107">
        <v>0</v>
      </c>
    </row>
    <row r="93" spans="1:9">
      <c r="A93" s="510" t="s">
        <v>1142</v>
      </c>
      <c r="B93" s="510"/>
      <c r="C93" s="510"/>
      <c r="D93" s="510"/>
      <c r="E93" s="510"/>
      <c r="F93" s="510"/>
      <c r="G93" s="510"/>
      <c r="H93" s="510"/>
      <c r="I93" s="510"/>
    </row>
    <row r="94" spans="1:9">
      <c r="A94" s="510"/>
      <c r="B94" s="510"/>
      <c r="C94" s="510"/>
      <c r="D94" s="510"/>
      <c r="E94" s="510"/>
      <c r="F94" s="510"/>
      <c r="G94" s="510"/>
      <c r="H94" s="510"/>
      <c r="I94" s="510"/>
    </row>
    <row r="95" spans="1:9">
      <c r="A95" s="1108" t="s">
        <v>1143</v>
      </c>
      <c r="B95" s="1108">
        <v>0</v>
      </c>
      <c r="C95" s="1108">
        <v>0</v>
      </c>
      <c r="D95" s="1108">
        <v>0</v>
      </c>
      <c r="E95" s="1108">
        <v>0</v>
      </c>
      <c r="F95" s="1108">
        <v>0</v>
      </c>
      <c r="G95" s="1108">
        <v>0</v>
      </c>
      <c r="H95" s="1108">
        <v>0</v>
      </c>
      <c r="I95" s="1108">
        <v>0</v>
      </c>
    </row>
    <row r="96" spans="1:9">
      <c r="A96" s="2" t="s">
        <v>1144</v>
      </c>
    </row>
    <row r="97" spans="1:9">
      <c r="A97" s="934"/>
      <c r="B97" s="934"/>
      <c r="C97" s="934"/>
      <c r="D97" s="934"/>
      <c r="E97" s="934"/>
      <c r="F97" s="934"/>
      <c r="G97" s="934"/>
      <c r="H97" s="934"/>
      <c r="I97" s="934"/>
    </row>
    <row r="98" spans="1:9" s="157" customFormat="1">
      <c r="A98" s="511" t="s">
        <v>626</v>
      </c>
      <c r="B98" s="511"/>
      <c r="C98" s="512"/>
      <c r="D98" s="513"/>
      <c r="E98" s="218"/>
      <c r="F98" s="1109">
        <v>43830</v>
      </c>
      <c r="G98" s="1109">
        <v>0</v>
      </c>
      <c r="H98" s="1109">
        <v>0</v>
      </c>
      <c r="I98" s="218"/>
    </row>
    <row r="99" spans="1:9" s="157" customFormat="1">
      <c r="A99" s="157" t="s">
        <v>627</v>
      </c>
      <c r="C99" s="514"/>
      <c r="D99" s="515"/>
      <c r="E99" s="211"/>
      <c r="F99" s="1104">
        <v>29093</v>
      </c>
      <c r="G99" s="1104">
        <v>0</v>
      </c>
      <c r="H99" s="1104">
        <v>0</v>
      </c>
      <c r="I99" s="211"/>
    </row>
    <row r="100" spans="1:9" s="157" customFormat="1">
      <c r="A100" s="157" t="s">
        <v>628</v>
      </c>
      <c r="C100" s="514"/>
      <c r="D100" s="515"/>
      <c r="E100" s="211"/>
      <c r="F100" s="1105">
        <v>140286883.38999999</v>
      </c>
      <c r="G100" s="1105">
        <v>0</v>
      </c>
      <c r="H100" s="1105">
        <v>0</v>
      </c>
      <c r="I100" s="211"/>
    </row>
    <row r="101" spans="1:9" s="157" customFormat="1">
      <c r="A101" s="157" t="s">
        <v>629</v>
      </c>
      <c r="C101" s="514"/>
      <c r="D101" s="515"/>
      <c r="E101" s="211"/>
      <c r="F101" s="1102" t="s">
        <v>1145</v>
      </c>
      <c r="G101" s="1102">
        <v>0</v>
      </c>
      <c r="H101" s="1102">
        <v>0</v>
      </c>
      <c r="I101" s="211"/>
    </row>
    <row r="102" spans="1:9" s="157" customFormat="1">
      <c r="A102" s="157" t="s">
        <v>630</v>
      </c>
      <c r="C102" s="514"/>
      <c r="D102" s="515"/>
      <c r="E102" s="211"/>
      <c r="F102" s="1104">
        <v>17115</v>
      </c>
      <c r="G102" s="1104">
        <v>0</v>
      </c>
      <c r="H102" s="1104">
        <v>0</v>
      </c>
      <c r="I102" s="211"/>
    </row>
    <row r="103" spans="1:9" s="157" customFormat="1">
      <c r="A103" s="157" t="s">
        <v>631</v>
      </c>
      <c r="C103" s="514"/>
      <c r="D103" s="515"/>
      <c r="E103" s="211"/>
      <c r="F103" s="1105">
        <v>95903878.870000005</v>
      </c>
      <c r="G103" s="1105">
        <v>0</v>
      </c>
      <c r="H103" s="1105">
        <v>0</v>
      </c>
      <c r="I103" s="211"/>
    </row>
    <row r="104" spans="1:9" s="157" customFormat="1">
      <c r="A104" s="157" t="s">
        <v>632</v>
      </c>
      <c r="C104" s="514"/>
      <c r="D104" s="515"/>
      <c r="E104" s="211"/>
      <c r="F104" s="1102" t="s">
        <v>1146</v>
      </c>
      <c r="G104" s="1102">
        <v>0</v>
      </c>
      <c r="H104" s="1102">
        <v>0</v>
      </c>
      <c r="I104" s="211"/>
    </row>
    <row r="105" spans="1:9" s="157" customFormat="1">
      <c r="A105" s="157" t="s">
        <v>633</v>
      </c>
      <c r="C105" s="514"/>
      <c r="D105" s="515"/>
      <c r="E105" s="211"/>
      <c r="F105" s="1106" t="s">
        <v>1147</v>
      </c>
      <c r="G105" s="1106">
        <v>0</v>
      </c>
      <c r="H105" s="1106">
        <v>0</v>
      </c>
      <c r="I105" s="211"/>
    </row>
    <row r="106" spans="1:9" s="157" customFormat="1">
      <c r="A106" s="157" t="s">
        <v>634</v>
      </c>
      <c r="C106" s="514"/>
      <c r="D106" s="515"/>
      <c r="E106" s="211"/>
      <c r="F106" s="1106" t="s">
        <v>1148</v>
      </c>
      <c r="G106" s="1106">
        <v>0</v>
      </c>
      <c r="H106" s="1106">
        <v>0</v>
      </c>
      <c r="I106" s="211"/>
    </row>
    <row r="107" spans="1:9" s="157" customFormat="1">
      <c r="A107" s="157" t="s">
        <v>635</v>
      </c>
      <c r="C107" s="514"/>
      <c r="D107" s="515"/>
      <c r="E107" s="211"/>
      <c r="F107" s="1102" t="s">
        <v>1148</v>
      </c>
      <c r="G107" s="1102">
        <v>0</v>
      </c>
      <c r="H107" s="1102">
        <v>0</v>
      </c>
      <c r="I107" s="211"/>
    </row>
    <row r="108" spans="1:9" s="157" customFormat="1">
      <c r="A108" s="157" t="s">
        <v>636</v>
      </c>
      <c r="C108" s="514"/>
      <c r="D108" s="515"/>
      <c r="E108" s="211"/>
      <c r="F108" s="1102" t="s">
        <v>1148</v>
      </c>
      <c r="G108" s="1102">
        <v>0</v>
      </c>
      <c r="H108" s="1102">
        <v>0</v>
      </c>
      <c r="I108" s="211"/>
    </row>
    <row r="109" spans="1:9" s="157" customFormat="1">
      <c r="A109" s="157" t="s">
        <v>637</v>
      </c>
      <c r="C109" s="514"/>
      <c r="D109" s="515"/>
      <c r="E109" s="211"/>
      <c r="F109" s="1102" t="s">
        <v>1149</v>
      </c>
      <c r="G109" s="1102">
        <v>0</v>
      </c>
      <c r="H109" s="1102">
        <v>0</v>
      </c>
      <c r="I109" s="211"/>
    </row>
    <row r="110" spans="1:9" s="157" customFormat="1">
      <c r="A110" s="157" t="s">
        <v>638</v>
      </c>
      <c r="C110" s="514"/>
      <c r="D110" s="515"/>
      <c r="E110" s="211"/>
      <c r="F110" s="1102" t="s">
        <v>1150</v>
      </c>
      <c r="G110" s="1102">
        <v>0</v>
      </c>
      <c r="H110" s="1102">
        <v>0</v>
      </c>
      <c r="I110" s="211"/>
    </row>
    <row r="111" spans="1:9" s="157" customFormat="1">
      <c r="A111" s="157" t="s">
        <v>639</v>
      </c>
      <c r="C111" s="514"/>
      <c r="D111" s="515"/>
      <c r="E111" s="211"/>
      <c r="F111" s="1102" t="s">
        <v>1151</v>
      </c>
      <c r="G111" s="1102">
        <v>0</v>
      </c>
      <c r="H111" s="1102">
        <v>0</v>
      </c>
      <c r="I111" s="211"/>
    </row>
    <row r="112" spans="1:9" s="157" customFormat="1">
      <c r="A112" s="516" t="s">
        <v>640</v>
      </c>
      <c r="B112" s="516"/>
      <c r="C112" s="517"/>
      <c r="D112" s="518"/>
      <c r="E112" s="519"/>
      <c r="F112" s="1103" t="s">
        <v>1148</v>
      </c>
      <c r="G112" s="1103">
        <v>0</v>
      </c>
      <c r="H112" s="1103">
        <v>0</v>
      </c>
      <c r="I112" s="519"/>
    </row>
    <row r="114" spans="1:1">
      <c r="A114" s="2" t="s">
        <v>1114</v>
      </c>
    </row>
    <row r="115" spans="1:1">
      <c r="A115" s="2" t="s">
        <v>1115</v>
      </c>
    </row>
    <row r="116" spans="1:1">
      <c r="A116" s="2" t="s">
        <v>1116</v>
      </c>
    </row>
    <row r="117" spans="1:1">
      <c r="A117" s="2" t="s">
        <v>1117</v>
      </c>
    </row>
  </sheetData>
  <mergeCells count="337">
    <mergeCell ref="A1:I1"/>
    <mergeCell ref="A2:I2"/>
    <mergeCell ref="A3:I3"/>
    <mergeCell ref="A4:I4"/>
    <mergeCell ref="A5:I5"/>
    <mergeCell ref="A8:I8"/>
    <mergeCell ref="B12:C12"/>
    <mergeCell ref="D12:E12"/>
    <mergeCell ref="F12:G12"/>
    <mergeCell ref="H12:I12"/>
    <mergeCell ref="B13:C13"/>
    <mergeCell ref="D13:E13"/>
    <mergeCell ref="F13:G13"/>
    <mergeCell ref="H13:I13"/>
    <mergeCell ref="A9:A10"/>
    <mergeCell ref="B9:C9"/>
    <mergeCell ref="D9:E9"/>
    <mergeCell ref="F9:G9"/>
    <mergeCell ref="H9:I9"/>
    <mergeCell ref="B10:C10"/>
    <mergeCell ref="D10:E10"/>
    <mergeCell ref="F10:G10"/>
    <mergeCell ref="H10:I10"/>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52:C52"/>
    <mergeCell ref="D52:E52"/>
    <mergeCell ref="F52:G52"/>
    <mergeCell ref="H52:I52"/>
    <mergeCell ref="B53:C53"/>
    <mergeCell ref="D53:E53"/>
    <mergeCell ref="F53:G53"/>
    <mergeCell ref="H53:I53"/>
    <mergeCell ref="B50:C50"/>
    <mergeCell ref="D50:E50"/>
    <mergeCell ref="F50:G50"/>
    <mergeCell ref="H50:I50"/>
    <mergeCell ref="B51:C51"/>
    <mergeCell ref="D51:E51"/>
    <mergeCell ref="F51:G51"/>
    <mergeCell ref="H51:I51"/>
    <mergeCell ref="B56:C56"/>
    <mergeCell ref="D56:E56"/>
    <mergeCell ref="F56:G56"/>
    <mergeCell ref="H56:I56"/>
    <mergeCell ref="B57:C57"/>
    <mergeCell ref="D57:E57"/>
    <mergeCell ref="F57:G57"/>
    <mergeCell ref="H57:I57"/>
    <mergeCell ref="B54:C54"/>
    <mergeCell ref="D54:E54"/>
    <mergeCell ref="F54:G54"/>
    <mergeCell ref="H54:I54"/>
    <mergeCell ref="B55:C55"/>
    <mergeCell ref="D55:E55"/>
    <mergeCell ref="F55:G55"/>
    <mergeCell ref="H55:I55"/>
    <mergeCell ref="B60:C60"/>
    <mergeCell ref="D60:E60"/>
    <mergeCell ref="F60:G60"/>
    <mergeCell ref="H60:I60"/>
    <mergeCell ref="B64:C64"/>
    <mergeCell ref="D64:E64"/>
    <mergeCell ref="F64:G64"/>
    <mergeCell ref="H64:I64"/>
    <mergeCell ref="B58:C58"/>
    <mergeCell ref="D58:E58"/>
    <mergeCell ref="F58:G58"/>
    <mergeCell ref="H58:I58"/>
    <mergeCell ref="B59:C59"/>
    <mergeCell ref="D59:E59"/>
    <mergeCell ref="F59:G59"/>
    <mergeCell ref="H59:I59"/>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 ref="B71:C71"/>
    <mergeCell ref="D71:E71"/>
    <mergeCell ref="F71:G71"/>
    <mergeCell ref="H71:I71"/>
    <mergeCell ref="B72:C72"/>
    <mergeCell ref="D72:E72"/>
    <mergeCell ref="F72:G72"/>
    <mergeCell ref="H72:I72"/>
    <mergeCell ref="B69:C69"/>
    <mergeCell ref="D69:E69"/>
    <mergeCell ref="F69:G69"/>
    <mergeCell ref="H69:I69"/>
    <mergeCell ref="B70:C70"/>
    <mergeCell ref="D70:E70"/>
    <mergeCell ref="F70:G70"/>
    <mergeCell ref="H70:I70"/>
    <mergeCell ref="B75:C75"/>
    <mergeCell ref="D75:E75"/>
    <mergeCell ref="F75:G75"/>
    <mergeCell ref="H75:I75"/>
    <mergeCell ref="B76:C76"/>
    <mergeCell ref="D76:E76"/>
    <mergeCell ref="F76:G76"/>
    <mergeCell ref="H76:I76"/>
    <mergeCell ref="B73:C73"/>
    <mergeCell ref="D73:E73"/>
    <mergeCell ref="F73:G73"/>
    <mergeCell ref="H73:I73"/>
    <mergeCell ref="B74:C74"/>
    <mergeCell ref="D74:E74"/>
    <mergeCell ref="F74:G74"/>
    <mergeCell ref="H74:I74"/>
    <mergeCell ref="B79:C79"/>
    <mergeCell ref="D79:E79"/>
    <mergeCell ref="F79:G79"/>
    <mergeCell ref="H79:I79"/>
    <mergeCell ref="B80:C80"/>
    <mergeCell ref="D80:E80"/>
    <mergeCell ref="F80:G80"/>
    <mergeCell ref="H80:I80"/>
    <mergeCell ref="B77:C77"/>
    <mergeCell ref="D77:E77"/>
    <mergeCell ref="F77:G77"/>
    <mergeCell ref="H77:I77"/>
    <mergeCell ref="B78:C78"/>
    <mergeCell ref="D78:E78"/>
    <mergeCell ref="F78:G78"/>
    <mergeCell ref="H78:I78"/>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B87:C87"/>
    <mergeCell ref="D87:E87"/>
    <mergeCell ref="F87:G87"/>
    <mergeCell ref="H87:I87"/>
    <mergeCell ref="B88:C88"/>
    <mergeCell ref="D88:E88"/>
    <mergeCell ref="F88:G88"/>
    <mergeCell ref="H88:I88"/>
    <mergeCell ref="B85:C85"/>
    <mergeCell ref="D85:E85"/>
    <mergeCell ref="F85:G85"/>
    <mergeCell ref="H85:I85"/>
    <mergeCell ref="B86:C86"/>
    <mergeCell ref="D86:E86"/>
    <mergeCell ref="F86:G86"/>
    <mergeCell ref="H86:I86"/>
    <mergeCell ref="A92:I92"/>
    <mergeCell ref="A95:I95"/>
    <mergeCell ref="A97:I97"/>
    <mergeCell ref="F98:H98"/>
    <mergeCell ref="F99:H99"/>
    <mergeCell ref="F100:H100"/>
    <mergeCell ref="B89:C89"/>
    <mergeCell ref="D89:E89"/>
    <mergeCell ref="F89:G89"/>
    <mergeCell ref="H89:I89"/>
    <mergeCell ref="B90:C90"/>
    <mergeCell ref="D90:E90"/>
    <mergeCell ref="F90:G90"/>
    <mergeCell ref="H90:I90"/>
    <mergeCell ref="F107:H107"/>
    <mergeCell ref="F108:H108"/>
    <mergeCell ref="F109:H109"/>
    <mergeCell ref="F110:H110"/>
    <mergeCell ref="F111:H111"/>
    <mergeCell ref="F112:H112"/>
    <mergeCell ref="F101:H101"/>
    <mergeCell ref="F102:H102"/>
    <mergeCell ref="F103:H103"/>
    <mergeCell ref="F104:H104"/>
    <mergeCell ref="F105:H105"/>
    <mergeCell ref="F106:H106"/>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RREO - Anexo 1 - Bal_Orç</vt:lpstr>
      <vt:lpstr>RREO - Anexo 2 - Função</vt:lpstr>
      <vt:lpstr>RREO - Anexo 3 - RCL</vt:lpstr>
      <vt:lpstr>RREO - Anexo 4 - RPPS</vt:lpstr>
      <vt:lpstr>RREO - Anexo 6 - Nom-Prim</vt:lpstr>
      <vt:lpstr>RREO - Anexo 7 - RP</vt:lpstr>
      <vt:lpstr>RREO - Anexo 8 - MDE</vt:lpstr>
      <vt:lpstr>RREO - Anexo 9 - OP</vt:lpstr>
      <vt:lpstr>RREO - Anexo 10 - Proj Atuarial</vt:lpstr>
      <vt:lpstr>RREO - Anexo 11 - Alienações</vt:lpstr>
      <vt:lpstr>RREO - Anexo 12 - Saúde</vt:lpstr>
      <vt:lpstr>RREO - Anexo 13 - PPP</vt:lpstr>
      <vt:lpstr>RREO - Anexo 14 - Simplificado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Claudinei Nogueira</dc:creator>
  <cp:lastModifiedBy>Claudinei Nogueira</cp:lastModifiedBy>
  <dcterms:created xsi:type="dcterms:W3CDTF">2021-02-23T16:51:47Z</dcterms:created>
  <dcterms:modified xsi:type="dcterms:W3CDTF">2021-03-29T19:35:24Z</dcterms:modified>
</cp:coreProperties>
</file>